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610" windowHeight="11640" tabRatio="588"/>
  </bookViews>
  <sheets>
    <sheet name="объемы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объемы!$A$8:$A$8</definedName>
    <definedName name="LOST">[1]TEHSHEET!$N$1268:$N$1311</definedName>
    <definedName name="_xlnm.Print_Area" localSheetId="0">объемы!$A$1:$Q$222</definedName>
  </definedNames>
  <calcPr calcId="125725"/>
</workbook>
</file>

<file path=xl/calcChain.xml><?xml version="1.0" encoding="utf-8"?>
<calcChain xmlns="http://schemas.openxmlformats.org/spreadsheetml/2006/main">
  <c r="E63" i="3"/>
  <c r="D63"/>
  <c r="E214"/>
  <c r="D214"/>
  <c r="E210"/>
  <c r="D210"/>
  <c r="E169"/>
  <c r="D169"/>
  <c r="E164"/>
  <c r="D164"/>
  <c r="E159"/>
  <c r="D159"/>
  <c r="E154"/>
  <c r="D154"/>
  <c r="E153"/>
  <c r="D153"/>
  <c r="E152"/>
  <c r="D152"/>
  <c r="E149"/>
  <c r="D149"/>
  <c r="E144"/>
  <c r="D144"/>
  <c r="E139"/>
  <c r="D139"/>
  <c r="E134"/>
  <c r="D134"/>
  <c r="E128"/>
  <c r="D128"/>
  <c r="E123"/>
  <c r="D123"/>
  <c r="E119"/>
  <c r="D119"/>
  <c r="E118"/>
  <c r="D118"/>
  <c r="E115"/>
  <c r="D115"/>
  <c r="E99"/>
  <c r="D99"/>
  <c r="E89"/>
  <c r="D89"/>
  <c r="E86"/>
  <c r="D86"/>
  <c r="E80"/>
  <c r="D80"/>
  <c r="E77"/>
  <c r="D77"/>
  <c r="E76"/>
  <c r="D76"/>
  <c r="E74"/>
  <c r="D74"/>
  <c r="E73"/>
  <c r="D73"/>
  <c r="E72"/>
  <c r="D72"/>
  <c r="E70"/>
  <c r="D70"/>
  <c r="E69"/>
  <c r="D69"/>
  <c r="E67"/>
  <c r="D67"/>
  <c r="E66"/>
  <c r="D66"/>
  <c r="E65"/>
  <c r="D65"/>
  <c r="D59"/>
  <c r="E58"/>
  <c r="D58"/>
  <c r="E48"/>
  <c r="D48"/>
  <c r="E47"/>
  <c r="D47"/>
  <c r="E38"/>
  <c r="D38"/>
  <c r="E31"/>
  <c r="D31"/>
  <c r="E25"/>
  <c r="D25"/>
  <c r="E23"/>
  <c r="D23"/>
  <c r="E22"/>
  <c r="D22"/>
  <c r="E20"/>
  <c r="D20"/>
  <c r="E16"/>
  <c r="D16"/>
  <c r="E11"/>
  <c r="D11"/>
  <c r="C63"/>
  <c r="B63"/>
  <c r="C214"/>
  <c r="B214"/>
  <c r="C210"/>
  <c r="B210"/>
  <c r="C169"/>
  <c r="B169"/>
  <c r="C164"/>
  <c r="B164"/>
  <c r="C154"/>
  <c r="B154"/>
  <c r="C153"/>
  <c r="B153"/>
  <c r="C152"/>
  <c r="B152"/>
  <c r="C149"/>
  <c r="B149"/>
  <c r="C144"/>
  <c r="B144"/>
  <c r="C139"/>
  <c r="B139"/>
  <c r="C134"/>
  <c r="B134"/>
  <c r="C128"/>
  <c r="B128"/>
  <c r="C123"/>
  <c r="B123"/>
  <c r="C119"/>
  <c r="B119"/>
  <c r="C118"/>
  <c r="B118"/>
  <c r="C115"/>
  <c r="B115"/>
  <c r="C99"/>
  <c r="B99"/>
  <c r="C89"/>
  <c r="B89"/>
  <c r="C86"/>
  <c r="B86"/>
  <c r="C80"/>
  <c r="B80"/>
  <c r="C77"/>
  <c r="B77"/>
  <c r="C76"/>
  <c r="B76"/>
  <c r="C74"/>
  <c r="B74"/>
  <c r="C73"/>
  <c r="B73"/>
  <c r="C72"/>
  <c r="B72"/>
  <c r="C70"/>
  <c r="B70"/>
  <c r="C69"/>
  <c r="B69"/>
  <c r="C67"/>
  <c r="B67"/>
  <c r="C66"/>
  <c r="B66"/>
  <c r="C65"/>
  <c r="B65"/>
  <c r="B59"/>
  <c r="C58"/>
  <c r="B58"/>
  <c r="C48"/>
  <c r="B48"/>
  <c r="C47"/>
  <c r="B47"/>
  <c r="C38"/>
  <c r="B38"/>
  <c r="C31"/>
  <c r="B31"/>
  <c r="C25"/>
  <c r="B25"/>
  <c r="C23"/>
  <c r="B23"/>
  <c r="C22"/>
  <c r="B22"/>
  <c r="C20"/>
  <c r="B20"/>
  <c r="C16"/>
  <c r="B16"/>
  <c r="C11"/>
  <c r="B11"/>
  <c r="Q159" l="1"/>
  <c r="Q205"/>
  <c r="Q52"/>
  <c r="Q186"/>
  <c r="Q188"/>
  <c r="O194"/>
  <c r="N194"/>
  <c r="M194"/>
  <c r="L194"/>
  <c r="O192"/>
  <c r="N192"/>
  <c r="M192"/>
  <c r="L192"/>
  <c r="O188"/>
  <c r="N188"/>
  <c r="M188"/>
  <c r="L188"/>
  <c r="O186"/>
  <c r="N186"/>
  <c r="M186"/>
  <c r="L186"/>
  <c r="O180"/>
  <c r="N180"/>
  <c r="M180"/>
  <c r="L180"/>
  <c r="O171"/>
  <c r="N171"/>
  <c r="M171"/>
  <c r="L171"/>
  <c r="O167"/>
  <c r="N167"/>
  <c r="M167"/>
  <c r="L167"/>
  <c r="O163"/>
  <c r="N163"/>
  <c r="M163"/>
  <c r="L163"/>
  <c r="O161"/>
  <c r="N161"/>
  <c r="M161"/>
  <c r="L161"/>
  <c r="M159"/>
  <c r="L159"/>
  <c r="O151"/>
  <c r="N151"/>
  <c r="M151"/>
  <c r="L151"/>
  <c r="O132"/>
  <c r="N132"/>
  <c r="M132"/>
  <c r="L132"/>
  <c r="O127"/>
  <c r="N127"/>
  <c r="M127"/>
  <c r="L127"/>
  <c r="O116"/>
  <c r="N116"/>
  <c r="M116"/>
  <c r="L116"/>
  <c r="O114"/>
  <c r="N114"/>
  <c r="M114"/>
  <c r="L114"/>
  <c r="O112"/>
  <c r="N112"/>
  <c r="M112"/>
  <c r="L112"/>
  <c r="O108"/>
  <c r="N108"/>
  <c r="M108"/>
  <c r="L108"/>
  <c r="O56"/>
  <c r="N56"/>
  <c r="M56"/>
  <c r="L56"/>
  <c r="O52"/>
  <c r="N52"/>
  <c r="M52"/>
  <c r="L52"/>
  <c r="O46"/>
  <c r="N46"/>
  <c r="M46"/>
  <c r="L46"/>
  <c r="O159" l="1"/>
  <c r="N159"/>
  <c r="O154" l="1"/>
  <c r="N11"/>
  <c r="O11"/>
  <c r="N154"/>
  <c r="N63" l="1"/>
  <c r="O63" l="1"/>
  <c r="N152"/>
  <c r="N76"/>
  <c r="N69"/>
  <c r="N73"/>
  <c r="N139"/>
  <c r="N169"/>
  <c r="N77"/>
  <c r="N23"/>
  <c r="N22"/>
  <c r="N72"/>
  <c r="N58"/>
  <c r="N118"/>
  <c r="N70"/>
  <c r="N25"/>
  <c r="N16"/>
  <c r="N123"/>
  <c r="N134"/>
  <c r="N20"/>
  <c r="N164"/>
  <c r="N47"/>
  <c r="N67"/>
  <c r="N119"/>
  <c r="N86"/>
  <c r="N128"/>
  <c r="N59"/>
  <c r="N80"/>
  <c r="N89"/>
  <c r="N115"/>
  <c r="N153"/>
  <c r="N74"/>
  <c r="N48"/>
  <c r="N65"/>
  <c r="O128" l="1"/>
  <c r="O86"/>
  <c r="O164"/>
  <c r="O16"/>
  <c r="O80"/>
  <c r="O65"/>
  <c r="O89"/>
  <c r="O139"/>
  <c r="O47"/>
  <c r="O76"/>
  <c r="O25"/>
  <c r="O22"/>
  <c r="O152"/>
  <c r="O134"/>
  <c r="O77"/>
  <c r="O69"/>
  <c r="O48"/>
  <c r="O169"/>
  <c r="O70"/>
  <c r="O72"/>
  <c r="O74"/>
  <c r="O23"/>
  <c r="O118"/>
  <c r="O67"/>
  <c r="O73"/>
  <c r="O123"/>
  <c r="O153"/>
  <c r="O115"/>
  <c r="O58"/>
  <c r="O20"/>
  <c r="O119"/>
  <c r="N66"/>
  <c r="O66" l="1"/>
  <c r="L115" l="1"/>
  <c r="L76" l="1"/>
  <c r="L58"/>
  <c r="Q149"/>
  <c r="L134"/>
  <c r="Q38"/>
  <c r="L169"/>
  <c r="L80"/>
  <c r="L139"/>
  <c r="L152"/>
  <c r="L69"/>
  <c r="S38"/>
  <c r="S31"/>
  <c r="L77"/>
  <c r="L86"/>
  <c r="Q210"/>
  <c r="Q214"/>
  <c r="L118"/>
  <c r="L119"/>
  <c r="L67"/>
  <c r="L164"/>
  <c r="Q144"/>
  <c r="L70"/>
  <c r="L153"/>
  <c r="L72"/>
  <c r="L48"/>
  <c r="L73"/>
  <c r="L89"/>
  <c r="L47"/>
  <c r="L74"/>
  <c r="L65"/>
  <c r="L128"/>
  <c r="L59"/>
  <c r="L123"/>
  <c r="Q31"/>
  <c r="M86" l="1"/>
  <c r="Q86"/>
  <c r="L16"/>
  <c r="S16"/>
  <c r="M134"/>
  <c r="Q134"/>
  <c r="L20"/>
  <c r="S20"/>
  <c r="M152"/>
  <c r="Q152"/>
  <c r="L22"/>
  <c r="S22"/>
  <c r="M67"/>
  <c r="Q67"/>
  <c r="M164"/>
  <c r="Q164"/>
  <c r="M70"/>
  <c r="Q70"/>
  <c r="M73"/>
  <c r="Q73"/>
  <c r="M153"/>
  <c r="Q153"/>
  <c r="M20"/>
  <c r="Q20"/>
  <c r="L23"/>
  <c r="S23"/>
  <c r="M72"/>
  <c r="Q72"/>
  <c r="M74"/>
  <c r="Q74"/>
  <c r="M128"/>
  <c r="Q128"/>
  <c r="M76"/>
  <c r="Q76"/>
  <c r="M48"/>
  <c r="Q48"/>
  <c r="M47"/>
  <c r="Q47"/>
  <c r="M22"/>
  <c r="Q22"/>
  <c r="M69"/>
  <c r="Q69"/>
  <c r="M23"/>
  <c r="Q23"/>
  <c r="M123"/>
  <c r="Q123"/>
  <c r="M118"/>
  <c r="Q118"/>
  <c r="M169"/>
  <c r="Q169"/>
  <c r="M80"/>
  <c r="Q80"/>
  <c r="M119"/>
  <c r="Q119"/>
  <c r="M65"/>
  <c r="Q65"/>
  <c r="M115"/>
  <c r="Q115"/>
  <c r="M25"/>
  <c r="Q25"/>
  <c r="M16"/>
  <c r="Q16"/>
  <c r="M58"/>
  <c r="Q58"/>
  <c r="L25"/>
  <c r="S25"/>
  <c r="M139"/>
  <c r="Q139"/>
  <c r="M77"/>
  <c r="Q77"/>
  <c r="Q99"/>
  <c r="L66"/>
  <c r="M89" l="1"/>
  <c r="Q89"/>
  <c r="M66"/>
  <c r="Q66"/>
  <c r="L154" l="1"/>
  <c r="L63"/>
  <c r="Q63" l="1"/>
  <c r="M63"/>
  <c r="M11"/>
  <c r="Q11"/>
  <c r="M154"/>
  <c r="Q154"/>
  <c r="L11"/>
  <c r="S11"/>
  <c r="C177" l="1"/>
  <c r="B177"/>
  <c r="B204" l="1"/>
  <c r="C204"/>
  <c r="C83" l="1"/>
  <c r="M83" s="1"/>
  <c r="B83"/>
  <c r="L83" s="1"/>
  <c r="C82"/>
  <c r="M82" s="1"/>
  <c r="B82"/>
  <c r="B87" l="1"/>
  <c r="L87" s="1"/>
  <c r="C166" l="1"/>
  <c r="C148"/>
  <c r="C87"/>
  <c r="M87" s="1"/>
  <c r="C37"/>
  <c r="C199"/>
  <c r="B101"/>
  <c r="B166"/>
  <c r="B148"/>
  <c r="B37"/>
  <c r="B140"/>
  <c r="L140" s="1"/>
  <c r="C162"/>
  <c r="B162"/>
  <c r="L162" s="1"/>
  <c r="B15"/>
  <c r="C15"/>
  <c r="M15" s="1"/>
  <c r="B178"/>
  <c r="B71"/>
  <c r="L71" s="1"/>
  <c r="B13"/>
  <c r="B61"/>
  <c r="L61" s="1"/>
  <c r="C61"/>
  <c r="C13"/>
  <c r="M13" s="1"/>
  <c r="M61" l="1"/>
  <c r="L15"/>
  <c r="M162"/>
  <c r="L13"/>
  <c r="B12"/>
  <c r="C12"/>
  <c r="M12" s="1"/>
  <c r="C216"/>
  <c r="C140"/>
  <c r="M140" s="1"/>
  <c r="B157"/>
  <c r="C176"/>
  <c r="C100"/>
  <c r="C97"/>
  <c r="C110"/>
  <c r="M110" s="1"/>
  <c r="C26"/>
  <c r="M26" s="1"/>
  <c r="B216"/>
  <c r="C220"/>
  <c r="C96"/>
  <c r="B174"/>
  <c r="L174" s="1"/>
  <c r="B212"/>
  <c r="C14"/>
  <c r="M14" s="1"/>
  <c r="C175"/>
  <c r="B136"/>
  <c r="L136" s="1"/>
  <c r="B30"/>
  <c r="C122"/>
  <c r="M122" s="1"/>
  <c r="B104"/>
  <c r="B91"/>
  <c r="B187"/>
  <c r="L187" s="1"/>
  <c r="B130"/>
  <c r="L130" s="1"/>
  <c r="B222"/>
  <c r="C21"/>
  <c r="M21" s="1"/>
  <c r="C17"/>
  <c r="M17" s="1"/>
  <c r="B45"/>
  <c r="B209"/>
  <c r="C95"/>
  <c r="B79"/>
  <c r="L79" s="1"/>
  <c r="C78"/>
  <c r="C94"/>
  <c r="B27"/>
  <c r="B183"/>
  <c r="L183" s="1"/>
  <c r="C29"/>
  <c r="M29" s="1"/>
  <c r="C170"/>
  <c r="M170" s="1"/>
  <c r="B218"/>
  <c r="C53"/>
  <c r="M53" s="1"/>
  <c r="B85"/>
  <c r="L85" s="1"/>
  <c r="B18"/>
  <c r="B60"/>
  <c r="L60" s="1"/>
  <c r="C181"/>
  <c r="M181" s="1"/>
  <c r="B14"/>
  <c r="B41"/>
  <c r="B103"/>
  <c r="B135"/>
  <c r="L135" s="1"/>
  <c r="B53"/>
  <c r="L53" s="1"/>
  <c r="C184"/>
  <c r="M184" s="1"/>
  <c r="C174"/>
  <c r="M174" s="1"/>
  <c r="C160"/>
  <c r="M160" s="1"/>
  <c r="C195"/>
  <c r="C190"/>
  <c r="B95"/>
  <c r="C28"/>
  <c r="M28" s="1"/>
  <c r="C222"/>
  <c r="C105"/>
  <c r="B184"/>
  <c r="L184" s="1"/>
  <c r="C121"/>
  <c r="M121" s="1"/>
  <c r="C102"/>
  <c r="C90"/>
  <c r="B195"/>
  <c r="B102"/>
  <c r="C130"/>
  <c r="M130" s="1"/>
  <c r="C209"/>
  <c r="B142"/>
  <c r="B50"/>
  <c r="L50" s="1"/>
  <c r="B181"/>
  <c r="L181" s="1"/>
  <c r="C103"/>
  <c r="C34"/>
  <c r="C208"/>
  <c r="C182"/>
  <c r="M182" s="1"/>
  <c r="C165"/>
  <c r="B97"/>
  <c r="C75"/>
  <c r="M75" s="1"/>
  <c r="B96"/>
  <c r="C54"/>
  <c r="M54" s="1"/>
  <c r="B125"/>
  <c r="B43"/>
  <c r="B143"/>
  <c r="B57"/>
  <c r="L57" s="1"/>
  <c r="B111"/>
  <c r="L111" s="1"/>
  <c r="B175"/>
  <c r="B28"/>
  <c r="C91"/>
  <c r="C32"/>
  <c r="C120"/>
  <c r="M120" s="1"/>
  <c r="C10"/>
  <c r="M10" s="1"/>
  <c r="C136"/>
  <c r="M136" s="1"/>
  <c r="C187"/>
  <c r="M187" s="1"/>
  <c r="C27"/>
  <c r="M27" s="1"/>
  <c r="C30"/>
  <c r="M30" s="1"/>
  <c r="C85"/>
  <c r="M85" s="1"/>
  <c r="B106"/>
  <c r="C55"/>
  <c r="B78"/>
  <c r="L78" s="1"/>
  <c r="B81"/>
  <c r="L81" s="1"/>
  <c r="B64"/>
  <c r="L64" s="1"/>
  <c r="B189"/>
  <c r="B193"/>
  <c r="L193" s="1"/>
  <c r="B62"/>
  <c r="L62" s="1"/>
  <c r="B158"/>
  <c r="B182"/>
  <c r="L182" s="1"/>
  <c r="B165"/>
  <c r="C145"/>
  <c r="C147"/>
  <c r="C50"/>
  <c r="M50" s="1"/>
  <c r="C218"/>
  <c r="C183"/>
  <c r="M183" s="1"/>
  <c r="C185"/>
  <c r="B160"/>
  <c r="L160" s="1"/>
  <c r="B200"/>
  <c r="C44"/>
  <c r="C35"/>
  <c r="C125"/>
  <c r="C104"/>
  <c r="B93"/>
  <c r="C60"/>
  <c r="M60" s="1"/>
  <c r="C179"/>
  <c r="B150"/>
  <c r="C212"/>
  <c r="C137"/>
  <c r="M137" s="1"/>
  <c r="B190"/>
  <c r="C155"/>
  <c r="C191"/>
  <c r="M191" s="1"/>
  <c r="C193"/>
  <c r="M193" s="1"/>
  <c r="C62"/>
  <c r="C158"/>
  <c r="C42"/>
  <c r="B88"/>
  <c r="L88" s="1"/>
  <c r="C88"/>
  <c r="M88" s="1"/>
  <c r="C206"/>
  <c r="B131"/>
  <c r="L131" s="1"/>
  <c r="C131"/>
  <c r="M131" s="1"/>
  <c r="C109"/>
  <c r="M109" s="1"/>
  <c r="B138"/>
  <c r="L138" s="1"/>
  <c r="C92"/>
  <c r="C51"/>
  <c r="B42"/>
  <c r="B34"/>
  <c r="B220"/>
  <c r="B26"/>
  <c r="B122"/>
  <c r="L122" s="1"/>
  <c r="B21"/>
  <c r="B33"/>
  <c r="B124"/>
  <c r="L124" s="1"/>
  <c r="B29"/>
  <c r="B24"/>
  <c r="C33"/>
  <c r="C18"/>
  <c r="M18" s="1"/>
  <c r="C124"/>
  <c r="M124" s="1"/>
  <c r="C141"/>
  <c r="M141" s="1"/>
  <c r="C19"/>
  <c r="M19" s="1"/>
  <c r="B156"/>
  <c r="C41"/>
  <c r="C156"/>
  <c r="C106"/>
  <c r="B109"/>
  <c r="L109" s="1"/>
  <c r="B208"/>
  <c r="B54"/>
  <c r="L54" s="1"/>
  <c r="C138"/>
  <c r="M138" s="1"/>
  <c r="C135"/>
  <c r="M135" s="1"/>
  <c r="B51"/>
  <c r="B155"/>
  <c r="C142"/>
  <c r="B168"/>
  <c r="L168" s="1"/>
  <c r="C168"/>
  <c r="M168" s="1"/>
  <c r="B176"/>
  <c r="B84"/>
  <c r="L84" s="1"/>
  <c r="B94"/>
  <c r="B121"/>
  <c r="L121" s="1"/>
  <c r="B206"/>
  <c r="C150"/>
  <c r="B120"/>
  <c r="L120" s="1"/>
  <c r="B141"/>
  <c r="L141" s="1"/>
  <c r="C71"/>
  <c r="C57"/>
  <c r="M57" s="1"/>
  <c r="B68"/>
  <c r="L68" s="1"/>
  <c r="B179"/>
  <c r="C197"/>
  <c r="B39"/>
  <c r="B199"/>
  <c r="B17"/>
  <c r="B36"/>
  <c r="C93"/>
  <c r="C81"/>
  <c r="M81" s="1"/>
  <c r="B197"/>
  <c r="B170"/>
  <c r="L170" s="1"/>
  <c r="C200"/>
  <c r="C146"/>
  <c r="C36"/>
  <c r="B202"/>
  <c r="B185"/>
  <c r="B32"/>
  <c r="B49"/>
  <c r="L49" s="1"/>
  <c r="C101"/>
  <c r="B107"/>
  <c r="C45"/>
  <c r="B147"/>
  <c r="B92"/>
  <c r="B145"/>
  <c r="C143"/>
  <c r="C189"/>
  <c r="B100"/>
  <c r="B173"/>
  <c r="L173" s="1"/>
  <c r="B55"/>
  <c r="B98"/>
  <c r="B44"/>
  <c r="B10"/>
  <c r="B126"/>
  <c r="B129"/>
  <c r="L129" s="1"/>
  <c r="C39"/>
  <c r="C111"/>
  <c r="M111" s="1"/>
  <c r="B110"/>
  <c r="L110" s="1"/>
  <c r="B137"/>
  <c r="L137" s="1"/>
  <c r="B35"/>
  <c r="B191"/>
  <c r="L191" s="1"/>
  <c r="B105"/>
  <c r="C49"/>
  <c r="M49" s="1"/>
  <c r="C68"/>
  <c r="M68" s="1"/>
  <c r="C202"/>
  <c r="B146"/>
  <c r="B19"/>
  <c r="C64"/>
  <c r="M64" s="1"/>
  <c r="C126"/>
  <c r="C129"/>
  <c r="M129" s="1"/>
  <c r="C84"/>
  <c r="B90"/>
  <c r="C79"/>
  <c r="M79" s="1"/>
  <c r="C178"/>
  <c r="B75"/>
  <c r="L75" s="1"/>
  <c r="C43"/>
  <c r="C157"/>
  <c r="C98"/>
  <c r="C173"/>
  <c r="M173" s="1"/>
  <c r="C24"/>
  <c r="M24" s="1"/>
  <c r="L26" l="1"/>
  <c r="M71"/>
  <c r="M62"/>
  <c r="L30"/>
  <c r="L12"/>
  <c r="L10"/>
  <c r="L18"/>
  <c r="M84"/>
  <c r="L19"/>
  <c r="L17"/>
  <c r="L24"/>
  <c r="L21"/>
  <c r="L29"/>
  <c r="L28"/>
  <c r="L14"/>
  <c r="L27"/>
  <c r="M78"/>
  <c r="C172"/>
  <c r="M172" s="1"/>
  <c r="B133"/>
  <c r="L133" s="1"/>
  <c r="C117"/>
  <c r="M117" s="1"/>
  <c r="C113"/>
  <c r="M113" s="1"/>
  <c r="B113"/>
  <c r="L113" s="1"/>
  <c r="B117"/>
  <c r="L117" s="1"/>
  <c r="B172"/>
  <c r="L172" s="1"/>
  <c r="C133" l="1"/>
  <c r="M133" s="1"/>
  <c r="B40" l="1"/>
  <c r="C40" l="1"/>
  <c r="E204" l="1"/>
  <c r="Q204" s="1"/>
  <c r="D204"/>
  <c r="E177"/>
  <c r="Q177" s="1"/>
  <c r="D177"/>
  <c r="E101" l="1"/>
  <c r="Q101" s="1"/>
  <c r="E166"/>
  <c r="Q166" s="1"/>
  <c r="E34"/>
  <c r="Q34" s="1"/>
  <c r="E126"/>
  <c r="Q126" s="1"/>
  <c r="D101"/>
  <c r="D166"/>
  <c r="D148"/>
  <c r="D44"/>
  <c r="S44" s="1"/>
  <c r="D43"/>
  <c r="S43" s="1"/>
  <c r="E148"/>
  <c r="Q148" s="1"/>
  <c r="D209"/>
  <c r="E212"/>
  <c r="Q212" s="1"/>
  <c r="E178"/>
  <c r="Q178" s="1"/>
  <c r="D178"/>
  <c r="D162"/>
  <c r="N162" s="1"/>
  <c r="D143"/>
  <c r="E130"/>
  <c r="E82"/>
  <c r="D82"/>
  <c r="N82" s="1"/>
  <c r="D93"/>
  <c r="E91"/>
  <c r="Q91" s="1"/>
  <c r="D91"/>
  <c r="E83"/>
  <c r="D83"/>
  <c r="N83" s="1"/>
  <c r="D53"/>
  <c r="N53" s="1"/>
  <c r="E37"/>
  <c r="Q37" s="1"/>
  <c r="D37"/>
  <c r="S37" s="1"/>
  <c r="E15"/>
  <c r="D15"/>
  <c r="D147"/>
  <c r="D104"/>
  <c r="O130" l="1"/>
  <c r="Q130"/>
  <c r="N15"/>
  <c r="S15"/>
  <c r="G82"/>
  <c r="L82" s="1"/>
  <c r="O82"/>
  <c r="Q82"/>
  <c r="O15"/>
  <c r="Q15"/>
  <c r="O83"/>
  <c r="Q83"/>
  <c r="D200"/>
  <c r="E102"/>
  <c r="Q102" s="1"/>
  <c r="E146"/>
  <c r="Q146" s="1"/>
  <c r="D34"/>
  <c r="S34" s="1"/>
  <c r="E93"/>
  <c r="Q93" s="1"/>
  <c r="D102"/>
  <c r="E143"/>
  <c r="Q143" s="1"/>
  <c r="D146"/>
  <c r="D105"/>
  <c r="D202"/>
  <c r="E202"/>
  <c r="Q202" s="1"/>
  <c r="E200"/>
  <c r="Q200" s="1"/>
  <c r="D29"/>
  <c r="D12"/>
  <c r="E12"/>
  <c r="D199"/>
  <c r="E50"/>
  <c r="E36"/>
  <c r="Q36" s="1"/>
  <c r="E173"/>
  <c r="E184"/>
  <c r="E42"/>
  <c r="Q42" s="1"/>
  <c r="E191"/>
  <c r="E28"/>
  <c r="E121"/>
  <c r="E57"/>
  <c r="E75"/>
  <c r="E87"/>
  <c r="E122"/>
  <c r="E175"/>
  <c r="Q175" s="1"/>
  <c r="E181"/>
  <c r="E165"/>
  <c r="Q165" s="1"/>
  <c r="D75"/>
  <c r="N75" s="1"/>
  <c r="D81"/>
  <c r="N81" s="1"/>
  <c r="D40"/>
  <c r="S40" s="1"/>
  <c r="D131"/>
  <c r="N131" s="1"/>
  <c r="E95"/>
  <c r="Q95" s="1"/>
  <c r="E138"/>
  <c r="E162"/>
  <c r="E39"/>
  <c r="Q39" s="1"/>
  <c r="E96"/>
  <c r="Q96" s="1"/>
  <c r="D135"/>
  <c r="N135" s="1"/>
  <c r="D100"/>
  <c r="E98"/>
  <c r="Q98" s="1"/>
  <c r="E103"/>
  <c r="Q103" s="1"/>
  <c r="E41"/>
  <c r="Q41" s="1"/>
  <c r="E44"/>
  <c r="Q44" s="1"/>
  <c r="D129"/>
  <c r="N129" s="1"/>
  <c r="D160"/>
  <c r="N160" s="1"/>
  <c r="E27"/>
  <c r="E142"/>
  <c r="Q142" s="1"/>
  <c r="E174"/>
  <c r="E187"/>
  <c r="E157"/>
  <c r="E49"/>
  <c r="D111"/>
  <c r="N111" s="1"/>
  <c r="E120"/>
  <c r="E79"/>
  <c r="E193"/>
  <c r="D150"/>
  <c r="D14"/>
  <c r="E185"/>
  <c r="Q185" s="1"/>
  <c r="D193"/>
  <c r="N193" s="1"/>
  <c r="E137"/>
  <c r="D175"/>
  <c r="D189"/>
  <c r="E209"/>
  <c r="Q209" s="1"/>
  <c r="E24"/>
  <c r="E18"/>
  <c r="E183"/>
  <c r="D176"/>
  <c r="D49"/>
  <c r="N49" s="1"/>
  <c r="E220"/>
  <c r="Q220" s="1"/>
  <c r="E30"/>
  <c r="D141"/>
  <c r="N141" s="1"/>
  <c r="E97"/>
  <c r="Q97" s="1"/>
  <c r="E150"/>
  <c r="Q150" s="1"/>
  <c r="D140"/>
  <c r="N140" s="1"/>
  <c r="D120"/>
  <c r="N120" s="1"/>
  <c r="D33"/>
  <c r="S33" s="1"/>
  <c r="D190"/>
  <c r="E100"/>
  <c r="Q100" s="1"/>
  <c r="D206"/>
  <c r="D173"/>
  <c r="N173" s="1"/>
  <c r="E125"/>
  <c r="Q125" s="1"/>
  <c r="E189"/>
  <c r="Q189" s="1"/>
  <c r="D57"/>
  <c r="N57" s="1"/>
  <c r="D158"/>
  <c r="E94"/>
  <c r="Q94" s="1"/>
  <c r="E131"/>
  <c r="E135"/>
  <c r="D79"/>
  <c r="N79" s="1"/>
  <c r="D184"/>
  <c r="N184" s="1"/>
  <c r="D18"/>
  <c r="D68"/>
  <c r="N68" s="1"/>
  <c r="D168"/>
  <c r="N168" s="1"/>
  <c r="D84"/>
  <c r="N84" s="1"/>
  <c r="D182"/>
  <c r="N182" s="1"/>
  <c r="E43"/>
  <c r="Q43" s="1"/>
  <c r="E45"/>
  <c r="Q45" s="1"/>
  <c r="E199"/>
  <c r="Q199" s="1"/>
  <c r="E26"/>
  <c r="E54"/>
  <c r="E21"/>
  <c r="E160"/>
  <c r="E170"/>
  <c r="E179"/>
  <c r="Q179" s="1"/>
  <c r="E141"/>
  <c r="D88"/>
  <c r="N88" s="1"/>
  <c r="D54"/>
  <c r="N54" s="1"/>
  <c r="D85"/>
  <c r="N85" s="1"/>
  <c r="D136"/>
  <c r="N136" s="1"/>
  <c r="E17"/>
  <c r="E176"/>
  <c r="Q176" s="1"/>
  <c r="E85"/>
  <c r="E104"/>
  <c r="Q104" s="1"/>
  <c r="E110"/>
  <c r="E145"/>
  <c r="Q145" s="1"/>
  <c r="D185"/>
  <c r="D26"/>
  <c r="D216"/>
  <c r="E84"/>
  <c r="E68"/>
  <c r="E78"/>
  <c r="E81"/>
  <c r="D145"/>
  <c r="E111"/>
  <c r="D197"/>
  <c r="D130"/>
  <c r="N130" s="1"/>
  <c r="D222"/>
  <c r="D27"/>
  <c r="D165"/>
  <c r="E88"/>
  <c r="D94"/>
  <c r="D55"/>
  <c r="D21"/>
  <c r="D24"/>
  <c r="D30"/>
  <c r="D191"/>
  <c r="N191" s="1"/>
  <c r="E129"/>
  <c r="E105"/>
  <c r="Q105" s="1"/>
  <c r="D110"/>
  <c r="N110" s="1"/>
  <c r="D17"/>
  <c r="E158"/>
  <c r="Q158" s="1"/>
  <c r="E109"/>
  <c r="E136"/>
  <c r="E140"/>
  <c r="D220"/>
  <c r="E14"/>
  <c r="D96"/>
  <c r="D95"/>
  <c r="D174"/>
  <c r="N174" s="1"/>
  <c r="E208"/>
  <c r="Q208" s="1"/>
  <c r="D41"/>
  <c r="S41" s="1"/>
  <c r="E124"/>
  <c r="E29"/>
  <c r="D61"/>
  <c r="N61" s="1"/>
  <c r="E40"/>
  <c r="Q40" s="1"/>
  <c r="E53"/>
  <c r="E13"/>
  <c r="E64"/>
  <c r="D157"/>
  <c r="D126"/>
  <c r="D71"/>
  <c r="N71" s="1"/>
  <c r="D19"/>
  <c r="D64"/>
  <c r="N64" s="1"/>
  <c r="E168"/>
  <c r="E92"/>
  <c r="Q92" s="1"/>
  <c r="D97"/>
  <c r="D35"/>
  <c r="S35" s="1"/>
  <c r="D187"/>
  <c r="N187" s="1"/>
  <c r="D183"/>
  <c r="N183" s="1"/>
  <c r="E51"/>
  <c r="Q51" s="1"/>
  <c r="E156"/>
  <c r="Q156" s="1"/>
  <c r="E218"/>
  <c r="Q218" s="1"/>
  <c r="D212"/>
  <c r="D121"/>
  <c r="N121" s="1"/>
  <c r="E190"/>
  <c r="Q190" s="1"/>
  <c r="D60"/>
  <c r="N60" s="1"/>
  <c r="D32"/>
  <c r="S32" s="1"/>
  <c r="D181"/>
  <c r="N181" s="1"/>
  <c r="E155"/>
  <c r="Q155" s="1"/>
  <c r="E10"/>
  <c r="E222"/>
  <c r="Q222" s="1"/>
  <c r="D62"/>
  <c r="N62" s="1"/>
  <c r="D124"/>
  <c r="N124" s="1"/>
  <c r="D78"/>
  <c r="N78" s="1"/>
  <c r="E90"/>
  <c r="Q90" s="1"/>
  <c r="D122"/>
  <c r="N122" s="1"/>
  <c r="E62"/>
  <c r="D138"/>
  <c r="N138" s="1"/>
  <c r="D195"/>
  <c r="E195"/>
  <c r="Q195" s="1"/>
  <c r="D109"/>
  <c r="N109" s="1"/>
  <c r="D87"/>
  <c r="N87" s="1"/>
  <c r="D92"/>
  <c r="E35"/>
  <c r="Q35" s="1"/>
  <c r="E32"/>
  <c r="Q32" s="1"/>
  <c r="D142"/>
  <c r="D10"/>
  <c r="D170"/>
  <c r="N170" s="1"/>
  <c r="D28"/>
  <c r="D218"/>
  <c r="E147"/>
  <c r="Q147" s="1"/>
  <c r="E55"/>
  <c r="Q55" s="1"/>
  <c r="E33"/>
  <c r="Q33" s="1"/>
  <c r="D98"/>
  <c r="D45"/>
  <c r="S45" s="1"/>
  <c r="E19"/>
  <c r="D106"/>
  <c r="D50"/>
  <c r="N50" s="1"/>
  <c r="E206"/>
  <c r="Q206" s="1"/>
  <c r="E197"/>
  <c r="Q197" s="1"/>
  <c r="E71"/>
  <c r="E60"/>
  <c r="E61"/>
  <c r="D137"/>
  <c r="N137" s="1"/>
  <c r="D42"/>
  <c r="S42" s="1"/>
  <c r="D125"/>
  <c r="D13"/>
  <c r="D103"/>
  <c r="E106"/>
  <c r="Q106" s="1"/>
  <c r="D179"/>
  <c r="D36"/>
  <c r="S36" s="1"/>
  <c r="D51"/>
  <c r="D39"/>
  <c r="S39" s="1"/>
  <c r="D155"/>
  <c r="D208"/>
  <c r="D90"/>
  <c r="E216"/>
  <c r="Q216" s="1"/>
  <c r="E182"/>
  <c r="D107"/>
  <c r="D156"/>
  <c r="O10" l="1"/>
  <c r="Q10"/>
  <c r="N21"/>
  <c r="S21"/>
  <c r="O26"/>
  <c r="Q26"/>
  <c r="N18"/>
  <c r="S18"/>
  <c r="O181"/>
  <c r="Q181"/>
  <c r="O191"/>
  <c r="Q191"/>
  <c r="O19"/>
  <c r="Q19"/>
  <c r="N10"/>
  <c r="S10"/>
  <c r="O88"/>
  <c r="Q88"/>
  <c r="O84"/>
  <c r="Q84"/>
  <c r="N26"/>
  <c r="S26"/>
  <c r="O17"/>
  <c r="Q17"/>
  <c r="O131"/>
  <c r="Q131"/>
  <c r="O18"/>
  <c r="Q18"/>
  <c r="N14"/>
  <c r="S14"/>
  <c r="O193"/>
  <c r="Q193"/>
  <c r="O27"/>
  <c r="Q27"/>
  <c r="O138"/>
  <c r="Q138"/>
  <c r="O75"/>
  <c r="Q75"/>
  <c r="O110"/>
  <c r="Q110"/>
  <c r="O160"/>
  <c r="Q160"/>
  <c r="O174"/>
  <c r="Q174"/>
  <c r="O162"/>
  <c r="Q162"/>
  <c r="O50"/>
  <c r="Q50"/>
  <c r="O182"/>
  <c r="Q182"/>
  <c r="N13"/>
  <c r="S13"/>
  <c r="O168"/>
  <c r="Q168"/>
  <c r="O13"/>
  <c r="Q13"/>
  <c r="O29"/>
  <c r="Q29"/>
  <c r="O140"/>
  <c r="Q140"/>
  <c r="O109"/>
  <c r="Q109"/>
  <c r="N30"/>
  <c r="S30"/>
  <c r="O111"/>
  <c r="Q111"/>
  <c r="O81"/>
  <c r="Q81"/>
  <c r="O85"/>
  <c r="Q85"/>
  <c r="O21"/>
  <c r="Q21"/>
  <c r="O24"/>
  <c r="Q24"/>
  <c r="O79"/>
  <c r="Q79"/>
  <c r="O187"/>
  <c r="Q187"/>
  <c r="O122"/>
  <c r="Q122"/>
  <c r="O184"/>
  <c r="Q184"/>
  <c r="O12"/>
  <c r="Q12"/>
  <c r="N29"/>
  <c r="S29"/>
  <c r="O60"/>
  <c r="Q60"/>
  <c r="O14"/>
  <c r="Q14"/>
  <c r="N27"/>
  <c r="S27"/>
  <c r="O68"/>
  <c r="Q68"/>
  <c r="O135"/>
  <c r="Q135"/>
  <c r="O183"/>
  <c r="Q183"/>
  <c r="Q157"/>
  <c r="O121"/>
  <c r="Q121"/>
  <c r="O61"/>
  <c r="Q61"/>
  <c r="O71"/>
  <c r="Q71"/>
  <c r="N28"/>
  <c r="S28"/>
  <c r="O62"/>
  <c r="Q62"/>
  <c r="N19"/>
  <c r="S19"/>
  <c r="O64"/>
  <c r="Q64"/>
  <c r="O53"/>
  <c r="Q53"/>
  <c r="O124"/>
  <c r="Q124"/>
  <c r="O136"/>
  <c r="Q136"/>
  <c r="N17"/>
  <c r="S17"/>
  <c r="O129"/>
  <c r="Q129"/>
  <c r="N24"/>
  <c r="S24"/>
  <c r="O78"/>
  <c r="Q78"/>
  <c r="O141"/>
  <c r="Q141"/>
  <c r="O170"/>
  <c r="Q170"/>
  <c r="O54"/>
  <c r="Q54"/>
  <c r="O30"/>
  <c r="Q30"/>
  <c r="O137"/>
  <c r="Q137"/>
  <c r="O120"/>
  <c r="Q120"/>
  <c r="O49"/>
  <c r="Q49"/>
  <c r="O87"/>
  <c r="Q87"/>
  <c r="O57"/>
  <c r="Q57"/>
  <c r="O28"/>
  <c r="Q28"/>
  <c r="O173"/>
  <c r="Q173"/>
  <c r="N12"/>
  <c r="S12"/>
  <c r="E172"/>
  <c r="D133"/>
  <c r="N133" s="1"/>
  <c r="D113"/>
  <c r="N113" s="1"/>
  <c r="E117"/>
  <c r="E113"/>
  <c r="D172"/>
  <c r="N172" s="1"/>
  <c r="D117"/>
  <c r="N117" s="1"/>
  <c r="O113" l="1"/>
  <c r="Q113"/>
  <c r="O172"/>
  <c r="Q172"/>
  <c r="O117"/>
  <c r="Q117"/>
  <c r="E133"/>
  <c r="O133" l="1"/>
  <c r="Q133"/>
  <c r="C107" l="1"/>
  <c r="E107" l="1"/>
  <c r="Q107" s="1"/>
  <c r="C59" l="1"/>
  <c r="M59" s="1"/>
  <c r="E59" l="1"/>
  <c r="O59" l="1"/>
  <c r="Q59"/>
</calcChain>
</file>

<file path=xl/sharedStrings.xml><?xml version="1.0" encoding="utf-8"?>
<sst xmlns="http://schemas.openxmlformats.org/spreadsheetml/2006/main" count="227" uniqueCount="72">
  <si>
    <t>Наименование сетевых организаций</t>
  </si>
  <si>
    <t>1 полугодие</t>
  </si>
  <si>
    <t>2 полугодие</t>
  </si>
  <si>
    <t>Электроэнергия</t>
  </si>
  <si>
    <t xml:space="preserve">Мощность </t>
  </si>
  <si>
    <t>тыс.кВт.ч</t>
  </si>
  <si>
    <t>МВт</t>
  </si>
  <si>
    <t>ГУП «ОКЭС»</t>
  </si>
  <si>
    <t>ООО "Газпром энерго"</t>
  </si>
  <si>
    <t>Филиал ПАО "МРСК ВОЛГИ" - «Оренбургэнерго»</t>
  </si>
  <si>
    <t>ЗАО "Электросеть"</t>
  </si>
  <si>
    <t xml:space="preserve">Южно-Уральская дирекция по энергообеспечению - структурное подразделение Трансэнерго - филиала ОАО «РЖД» </t>
  </si>
  <si>
    <t xml:space="preserve">Куйбышевская дирекция по энергообеспечению - структурное подразделение Трансэнерго - филиала ОАО «РЖД» </t>
  </si>
  <si>
    <t xml:space="preserve">ООО "Экспертэнергоаудит" </t>
  </si>
  <si>
    <t>ООО "Электросетевая компания"</t>
  </si>
  <si>
    <t>ООО "Коммунальная энергетическая система Оренбуржья"</t>
  </si>
  <si>
    <t>ООО "Энергосеть" (ИНН 5617021842)</t>
  </si>
  <si>
    <t>ООО "Оренбургская территориальная сетевая компания"</t>
  </si>
  <si>
    <t>ООО "Сервис Плюс"</t>
  </si>
  <si>
    <t>ООО "МК-Энерго"</t>
  </si>
  <si>
    <t>ООО "Коммунальные электрические сети Оренбуржья"</t>
  </si>
  <si>
    <t>ООО "Сетьэнерготранс"</t>
  </si>
  <si>
    <t>ООО "Орские электрические сети"</t>
  </si>
  <si>
    <t>ООО "Уралэлектросеть"</t>
  </si>
  <si>
    <t>ООО "Оренбургская территориальная сетевая компания 2"</t>
  </si>
  <si>
    <t>МУП "ЖКХ" г. Гай</t>
  </si>
  <si>
    <t>Филиал ПАО "МРСК Волги"-Оренбургэнерго"</t>
  </si>
  <si>
    <t>ООО "Оренбургэлектросеть"</t>
  </si>
  <si>
    <t>ООО "Энергокомплекс"</t>
  </si>
  <si>
    <t>ООО "Стройэнергосеть"</t>
  </si>
  <si>
    <t>ООО "Оренбургская городская сетевая компания"</t>
  </si>
  <si>
    <t>ООО "Энергетик"</t>
  </si>
  <si>
    <t>ООО "КЭС Оренбуржья"</t>
  </si>
  <si>
    <t>ООО "Коммунальные электросети Оренбуржья"</t>
  </si>
  <si>
    <t>ООО "Терра"</t>
  </si>
  <si>
    <t>ООО "Управление коммунального хозяйства" г. Новотроицк</t>
  </si>
  <si>
    <t>ООО "Электросетевое предприятие"</t>
  </si>
  <si>
    <t>ООО "Единая энергетическая система Оренбуржья"</t>
  </si>
  <si>
    <t>ООО "Электро-сетевое Предприятие"</t>
  </si>
  <si>
    <t xml:space="preserve"> ООО "Электро-сетевое Предприятие"</t>
  </si>
  <si>
    <t>ПАО "Оренбургнефть"</t>
  </si>
  <si>
    <t>АО "Оборонэнерго"</t>
  </si>
  <si>
    <t>ПАО "Гайский ГОК"</t>
  </si>
  <si>
    <t>АО "ПО "Стрела"</t>
  </si>
  <si>
    <t>ООО «Единая энергетическая система Оренбуржья»</t>
  </si>
  <si>
    <t>ООО "Управление коммунального хозяйства" г.Новотроицк</t>
  </si>
  <si>
    <t>АО "Южно-Уральский криолитовый завод"</t>
  </si>
  <si>
    <t>АО "Механический завод"</t>
  </si>
  <si>
    <t>ООО "Сети Плюс"</t>
  </si>
  <si>
    <t>ООО "БСЭК"</t>
  </si>
  <si>
    <t>ООО "Российский энерегетический комплекс"</t>
  </si>
  <si>
    <t>ООО "Объединенная энергетическая компания"</t>
  </si>
  <si>
    <t>ООО СК "Оренбург"</t>
  </si>
  <si>
    <t>ООО "МК-ЭНЕРГО ПЛЮС"</t>
  </si>
  <si>
    <t>ООО ВПО "СЕТЬЭНЕРГОТРАНС"</t>
  </si>
  <si>
    <t>АО "МК ОРМЕТО-ЮУМЗ"</t>
  </si>
  <si>
    <t>ООО"ЭнергоХолдинг"</t>
  </si>
  <si>
    <t>ООО "СК ЭнергоТранзит"</t>
  </si>
  <si>
    <t>ООО Компания ОренбургЭнергоСервис"</t>
  </si>
  <si>
    <t>ООО"Оренбургская областная территориальная сетевая компания"</t>
  </si>
  <si>
    <t xml:space="preserve">ООО "Районные электрические сети" </t>
  </si>
  <si>
    <t>ООО "МК-ЭНЕРГОСЕТЬ"</t>
  </si>
  <si>
    <t>ООО"Объединенные электрические сети Оренбуржья"</t>
  </si>
  <si>
    <t>ООО "Оренэлектрострой"</t>
  </si>
  <si>
    <t>ООО "Трансэнергосеть"</t>
  </si>
  <si>
    <t>ООО"Трансэнергосеть"</t>
  </si>
  <si>
    <t xml:space="preserve">ООО "Уралсеть" </t>
  </si>
  <si>
    <t>ООО"Уралсеть"</t>
  </si>
  <si>
    <t>ООО"СЭТЬЭНЕРГОТРАНС"</t>
  </si>
  <si>
    <t>ООО "Оренбургские электрические сети"</t>
  </si>
  <si>
    <t xml:space="preserve">Приложение к письму департамента от 27.12.18 г.  № </t>
  </si>
  <si>
    <t>Объемы электроэнергии и мощности для расчета по индивидуальным тарифам на 2019 год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</si>
</sst>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00"/>
    <numFmt numFmtId="165" formatCode="0.000000"/>
  </numFmts>
  <fonts count="6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3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/>
    <xf numFmtId="43" fontId="0" fillId="0" borderId="1" xfId="0" applyNumberFormat="1" applyFont="1" applyFill="1" applyBorder="1" applyAlignment="1">
      <alignment horizont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Fill="1"/>
    <xf numFmtId="43" fontId="0" fillId="0" borderId="0" xfId="0" applyNumberFormat="1"/>
    <xf numFmtId="0" fontId="0" fillId="0" borderId="0" xfId="0" applyFill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0" fontId="1" fillId="4" borderId="1" xfId="0" applyFont="1" applyFill="1" applyBorder="1" applyAlignment="1">
      <alignment horizontal="left" vertical="center" wrapText="1"/>
    </xf>
    <xf numFmtId="43" fontId="0" fillId="2" borderId="0" xfId="0" applyNumberFormat="1" applyFill="1"/>
    <xf numFmtId="43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43" fontId="0" fillId="2" borderId="1" xfId="0" applyNumberFormat="1" applyFill="1" applyBorder="1"/>
    <xf numFmtId="164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43" fontId="0" fillId="4" borderId="1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43" fontId="0" fillId="4" borderId="1" xfId="0" applyNumberFormat="1" applyFill="1" applyBorder="1"/>
    <xf numFmtId="164" fontId="0" fillId="4" borderId="1" xfId="0" applyNumberFormat="1" applyFill="1" applyBorder="1" applyAlignment="1">
      <alignment horizontal="center" vertical="center" wrapText="1"/>
    </xf>
    <xf numFmtId="43" fontId="0" fillId="4" borderId="0" xfId="0" applyNumberFormat="1" applyFill="1"/>
    <xf numFmtId="165" fontId="0" fillId="4" borderId="0" xfId="0" applyNumberFormat="1" applyFill="1"/>
    <xf numFmtId="0" fontId="0" fillId="3" borderId="0" xfId="0" applyFill="1"/>
    <xf numFmtId="43" fontId="0" fillId="3" borderId="1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43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43" fontId="0" fillId="3" borderId="0" xfId="0" applyNumberFormat="1" applyFill="1"/>
    <xf numFmtId="0" fontId="1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2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0" borderId="0" xfId="0" applyNumberFormat="1"/>
    <xf numFmtId="165" fontId="0" fillId="5" borderId="0" xfId="0" applyNumberFormat="1" applyFill="1"/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4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4;&#1082;&#1091;&#1085;&#1100;/&#1056;&#1072;&#1073;&#1086;&#1095;&#1080;&#1081;%20&#1089;&#1090;&#1086;&#1083;/&#1064;&#1072;&#1073;&#1083;&#1086;&#1085;&#1057;%20&#1055;&#1056;&#1040;&#1042;&#1048;&#1051;&#1100;&#1053;&#1067;&#1052;%20&#1069;&#1054;&#1045;&#1057;&#1058;%20&#1089;%20&#1087;&#1086;&#1090;&#1077;&#1088;&#1103;&#1084;&#1080;%20&#1087;&#1086;%20&#1084;&#1080;&#1085;&#1086;&#1073;&#1086;&#1088;&#1086;&#1085;&#1077;/PROGNOZ.BUY.LOST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Desktop/&#1056;&#1072;&#1089;&#1095;&#1077;&#1090;%20&#1080;&#1085;&#1076;&#1080;&#1074;&#1080;&#1076;&#1091;&#1072;&#1083;&#1100;&#1085;&#1099;&#1093;/&#1056;&#1072;&#1089;&#1095;&#1077;&#1090;%20&#1080;&#1085;&#1076;%20%202019&#1075;(1%20&#1087;&#1086;&#1083;&#1091;&#1075;&#1086;&#1076;&#1080;&#1077;)11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Desktop/&#1056;&#1072;&#1089;&#1095;&#1077;&#1090;%20&#1080;&#1085;&#1076;&#1080;&#1074;&#1080;&#1076;&#1091;&#1072;&#1083;&#1100;&#1085;&#1099;&#1093;/&#1056;&#1072;&#1089;&#1095;&#1077;&#1090;%20&#1080;&#1085;&#1076;%20%202019&#1075;(2%20&#1087;&#1086;&#1083;&#1091;&#1075;&#1086;&#1076;&#1080;&#1077;)1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Заголовок"/>
      <sheetName val="Данные"/>
    </sheetNames>
    <sheetDataSet>
      <sheetData sheetId="0"/>
      <sheetData sheetId="1"/>
      <sheetData sheetId="2">
        <row r="1268">
          <cell r="N1268" t="str">
            <v>ГУП "ОКЭС"</v>
          </cell>
        </row>
        <row r="1269">
          <cell r="N1269" t="str">
            <v>ЗАО "Завод синтетического спирта"</v>
          </cell>
        </row>
        <row r="1270">
          <cell r="N1270" t="str">
            <v>ЗАО "Оренбургрезинотехника"</v>
          </cell>
        </row>
        <row r="1271">
          <cell r="N1271" t="str">
            <v>ЗАО "Орпик"</v>
          </cell>
        </row>
        <row r="1272">
          <cell r="N1272" t="str">
            <v>ЗАО "Электросеть"</v>
          </cell>
        </row>
        <row r="1273">
          <cell r="N1273" t="str">
            <v>МП "КЭП" ЗАТО Комаровский</v>
          </cell>
        </row>
        <row r="1274">
          <cell r="N1274" t="str">
            <v>МУП ЖКХ г. Гай</v>
          </cell>
        </row>
        <row r="1275">
          <cell r="N1275" t="str">
            <v>ОАО "Бузулуктяжмаш"</v>
          </cell>
        </row>
        <row r="1276">
          <cell r="N1276" t="str">
            <v>ОАО "Гайский ГОК"</v>
          </cell>
        </row>
        <row r="1277">
          <cell r="N1277" t="str">
            <v>ОАО "Долина"</v>
          </cell>
        </row>
        <row r="1278">
          <cell r="N1278" t="str">
            <v>ОАО "Завод бурового оборудования"</v>
          </cell>
        </row>
        <row r="1279">
          <cell r="N1279" t="str">
            <v>ОАО "Механический завод"</v>
          </cell>
        </row>
        <row r="1280">
          <cell r="N1280" t="str">
            <v>ОАО "МК ОРМЕТО-ЮУМЗ"</v>
          </cell>
        </row>
        <row r="1281">
          <cell r="N1281" t="str">
            <v>ОАО "Оренбургский завод РТО"</v>
          </cell>
        </row>
        <row r="1282">
          <cell r="N1282" t="str">
            <v>ОАО "Оренбургуголь"</v>
          </cell>
        </row>
        <row r="1283">
          <cell r="N1283" t="str">
            <v>ОАО "Орскнефтеоргсинтез"</v>
          </cell>
        </row>
        <row r="1284">
          <cell r="N1284" t="str">
            <v>ОАО "ПО "Стрела"</v>
          </cell>
        </row>
        <row r="1285">
          <cell r="N1285" t="str">
            <v>ОАО "Приволжскнефтепровод"</v>
          </cell>
        </row>
        <row r="1286">
          <cell r="N1286" t="str">
            <v>ОАО "Элеватор"</v>
          </cell>
        </row>
        <row r="1287">
          <cell r="N1287" t="str">
            <v>ОАО "Южно-Уральский криолитовый завод"</v>
          </cell>
        </row>
        <row r="1288">
          <cell r="N1288" t="str">
            <v>ООО "Газпром трансгаз Екатеринбург"</v>
          </cell>
        </row>
        <row r="1289">
          <cell r="N1289" t="str">
            <v>ООО "Газпромэнерго"</v>
          </cell>
        </row>
        <row r="1290">
          <cell r="N1290" t="str">
            <v>ООО "Гайский завод по обработке цветных металлов"</v>
          </cell>
        </row>
        <row r="1291">
          <cell r="N1291" t="str">
            <v>ООО "Геосервис"</v>
          </cell>
        </row>
        <row r="1292">
          <cell r="N1292" t="str">
            <v>ООО "Жилстрой"</v>
          </cell>
        </row>
        <row r="1293">
          <cell r="N1293" t="str">
            <v>ООО "Медногорский медно-серный комбинат"</v>
          </cell>
        </row>
        <row r="1294">
          <cell r="N1294" t="str">
            <v>ООО "Оренбургэнергонефть"</v>
          </cell>
        </row>
        <row r="1295">
          <cell r="N1295" t="str">
            <v>ООО "Сервиснефтегаз"</v>
          </cell>
        </row>
        <row r="1296">
          <cell r="N1296" t="str">
            <v>ООО "Соль-Илецкий элеватор"</v>
          </cell>
        </row>
        <row r="1297">
          <cell r="N1297" t="str">
            <v>ООО "Стройэнерго"</v>
          </cell>
        </row>
        <row r="1298">
          <cell r="N1298" t="str">
            <v>ООО "СЭМ"</v>
          </cell>
        </row>
        <row r="1299">
          <cell r="N1299" t="str">
            <v>ООО "Технология"</v>
          </cell>
        </row>
        <row r="1300">
          <cell r="N1300" t="str">
            <v>ООО "Трансэлектросервис"</v>
          </cell>
        </row>
        <row r="1301">
          <cell r="N1301" t="str">
            <v>ООО "Управление коммунального хозяйства"</v>
          </cell>
        </row>
        <row r="1302">
          <cell r="N1302" t="str">
            <v>ООО "Энергетик"</v>
          </cell>
        </row>
        <row r="1303">
          <cell r="N1303" t="str">
            <v>ООО "Энергокомплекс"</v>
          </cell>
        </row>
        <row r="1304">
          <cell r="N1304" t="str">
            <v>Открытое Акционерное Общество "Гидропресс"</v>
          </cell>
        </row>
        <row r="1305">
          <cell r="N1305" t="str">
            <v>Открытое акционерное общество "Уральская Сталь"</v>
          </cell>
        </row>
        <row r="1306">
          <cell r="N1306" t="str">
            <v>СП Энергосбыт Куйбышевской железной дороги филиал ОАО "РЖД"</v>
          </cell>
        </row>
        <row r="1307">
          <cell r="N1307" t="str">
            <v>ФГКЭУ "Донгузская квартирно-эксплуатационная часть района"</v>
          </cell>
        </row>
        <row r="1308">
          <cell r="N1308" t="str">
            <v>ФГУП "Оренбургские авиалинии"</v>
          </cell>
        </row>
        <row r="1309">
          <cell r="N1309" t="str">
            <v>филиал ОАО "МРСК Волги" - "Оренбургэнерго"</v>
          </cell>
        </row>
        <row r="1310">
          <cell r="N1310" t="str">
            <v>Южно-Уральская железная дорога-филиал ОАО "Российские железные дороги"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котел снизу"/>
      <sheetName val="проверка"/>
      <sheetName val="котел на ОЭ и смеш"/>
      <sheetName val="котел на ГУП ОКЭС"/>
      <sheetName val="котел на ГПЭ"/>
      <sheetName val="расчет по ОЭ"/>
      <sheetName val="объемы ОЭ по ОЭС"/>
      <sheetName val="Лист2"/>
      <sheetName val="тарифы 2015"/>
      <sheetName val="Лист3"/>
    </sheetNames>
    <sheetDataSet>
      <sheetData sheetId="0">
        <row r="81">
          <cell r="E81">
            <v>466.23085513064706</v>
          </cell>
          <cell r="H81">
            <v>4855.59</v>
          </cell>
          <cell r="I81">
            <v>2.7700000000000005</v>
          </cell>
        </row>
        <row r="82">
          <cell r="H82">
            <v>1378</v>
          </cell>
          <cell r="I82">
            <v>0.84</v>
          </cell>
        </row>
        <row r="83">
          <cell r="H83">
            <v>57.870000000000012</v>
          </cell>
          <cell r="I83">
            <v>3.15E-2</v>
          </cell>
        </row>
        <row r="84">
          <cell r="H84">
            <v>435.71</v>
          </cell>
          <cell r="I84">
            <v>0.184</v>
          </cell>
        </row>
        <row r="85">
          <cell r="H85">
            <v>1645.702</v>
          </cell>
          <cell r="I85">
            <v>0.96499999999999997</v>
          </cell>
        </row>
        <row r="86">
          <cell r="H86">
            <v>48.271000000000008</v>
          </cell>
          <cell r="I86">
            <v>1.4E-2</v>
          </cell>
        </row>
        <row r="87">
          <cell r="H87">
            <v>12.6</v>
          </cell>
          <cell r="I87">
            <v>7.7000000000000011E-3</v>
          </cell>
        </row>
        <row r="88">
          <cell r="H88">
            <v>31399.767</v>
          </cell>
          <cell r="I88">
            <v>10.663</v>
          </cell>
        </row>
        <row r="89">
          <cell r="H89">
            <v>4248.3850000000002</v>
          </cell>
          <cell r="I89">
            <v>1.369</v>
          </cell>
        </row>
        <row r="91">
          <cell r="H91">
            <v>2009</v>
          </cell>
          <cell r="I91">
            <v>0.55000000000000004</v>
          </cell>
        </row>
        <row r="93">
          <cell r="H93">
            <v>24433.943999999996</v>
          </cell>
          <cell r="I93">
            <v>12.375699999999998</v>
          </cell>
        </row>
        <row r="95">
          <cell r="H95">
            <v>14975.175149999999</v>
          </cell>
          <cell r="I95">
            <v>3.846200000000001</v>
          </cell>
        </row>
        <row r="97">
          <cell r="H97">
            <v>20048.367449999998</v>
          </cell>
          <cell r="I97">
            <v>8.5643999999999991</v>
          </cell>
        </row>
        <row r="99">
          <cell r="H99">
            <v>8186.8</v>
          </cell>
          <cell r="I99">
            <v>2.4689999999999999</v>
          </cell>
        </row>
        <row r="100">
          <cell r="H100">
            <v>260.25</v>
          </cell>
          <cell r="I100">
            <v>9.3999999999999986E-2</v>
          </cell>
        </row>
        <row r="102">
          <cell r="H102">
            <v>1346.6</v>
          </cell>
          <cell r="I102">
            <v>1.8789999999999998</v>
          </cell>
        </row>
        <row r="103">
          <cell r="H103">
            <v>10200</v>
          </cell>
          <cell r="I103">
            <v>4.6670333333333254</v>
          </cell>
        </row>
        <row r="104">
          <cell r="H104">
            <v>638.45000000000005</v>
          </cell>
          <cell r="I104">
            <v>0.36299999999999999</v>
          </cell>
        </row>
        <row r="105">
          <cell r="H105">
            <v>45</v>
          </cell>
          <cell r="I105">
            <v>2.8000000000000001E-2</v>
          </cell>
        </row>
        <row r="106">
          <cell r="H106">
            <v>6310.8725100000011</v>
          </cell>
          <cell r="I106">
            <v>3.4857958127645641</v>
          </cell>
        </row>
        <row r="107">
          <cell r="H107">
            <v>1654</v>
          </cell>
          <cell r="I107">
            <v>0.63200000000000001</v>
          </cell>
        </row>
        <row r="108">
          <cell r="H108">
            <v>10139.474000000002</v>
          </cell>
          <cell r="I108">
            <v>4.8814191169589378</v>
          </cell>
        </row>
        <row r="109">
          <cell r="H109">
            <v>1648</v>
          </cell>
          <cell r="I109">
            <v>0.92999999999999994</v>
          </cell>
        </row>
        <row r="110">
          <cell r="H110">
            <v>4606.0010000000002</v>
          </cell>
          <cell r="I110">
            <v>1.8889999999999998</v>
          </cell>
        </row>
        <row r="111">
          <cell r="H111">
            <v>368.70000000000005</v>
          </cell>
          <cell r="I111">
            <v>0.13600000000000001</v>
          </cell>
        </row>
        <row r="112">
          <cell r="H112">
            <v>844.00000000000011</v>
          </cell>
          <cell r="I112">
            <v>0.56000000000000005</v>
          </cell>
        </row>
        <row r="113">
          <cell r="H113">
            <v>74</v>
          </cell>
          <cell r="I113">
            <v>2.9000000000000001E-2</v>
          </cell>
        </row>
        <row r="114">
          <cell r="H114">
            <v>4094.8939999999998</v>
          </cell>
          <cell r="I114">
            <v>3.26</v>
          </cell>
        </row>
        <row r="115">
          <cell r="H115">
            <v>3174</v>
          </cell>
          <cell r="I115">
            <v>1.72</v>
          </cell>
        </row>
        <row r="116">
          <cell r="H116">
            <v>78.09999999999998</v>
          </cell>
          <cell r="I116">
            <v>0.04</v>
          </cell>
        </row>
        <row r="118">
          <cell r="H118">
            <v>4572.5276000000003</v>
          </cell>
          <cell r="I118">
            <v>1.3199529030791157</v>
          </cell>
        </row>
        <row r="119">
          <cell r="H119">
            <v>13726.3024</v>
          </cell>
          <cell r="I119">
            <v>16.101834666666665</v>
          </cell>
        </row>
        <row r="120">
          <cell r="H120">
            <v>704</v>
          </cell>
          <cell r="I120">
            <v>0.32</v>
          </cell>
        </row>
        <row r="121">
          <cell r="H121">
            <v>322.00000000000006</v>
          </cell>
          <cell r="I121">
            <v>0.15599999999999997</v>
          </cell>
        </row>
        <row r="122">
          <cell r="H122">
            <v>90</v>
          </cell>
          <cell r="I122">
            <v>0.153</v>
          </cell>
        </row>
        <row r="123">
          <cell r="H123">
            <v>55.62</v>
          </cell>
          <cell r="I123">
            <v>3.9E-2</v>
          </cell>
        </row>
        <row r="124">
          <cell r="H124">
            <v>142.24869999999999</v>
          </cell>
          <cell r="I124">
            <v>0.10134382983390168</v>
          </cell>
        </row>
        <row r="127">
          <cell r="H127">
            <v>481139</v>
          </cell>
          <cell r="I127">
            <v>227.399</v>
          </cell>
        </row>
        <row r="128">
          <cell r="H128">
            <v>2990.0858968382199</v>
          </cell>
          <cell r="I128">
            <v>0.99600000000000088</v>
          </cell>
        </row>
        <row r="129">
          <cell r="H129">
            <v>24595.573</v>
          </cell>
          <cell r="I129">
            <v>9.0830000000000002</v>
          </cell>
        </row>
        <row r="130">
          <cell r="H130">
            <v>91.689999999999984</v>
          </cell>
          <cell r="I130">
            <v>7.6999999999999999E-2</v>
          </cell>
        </row>
        <row r="131">
          <cell r="H131">
            <v>44.897777999999889</v>
          </cell>
          <cell r="I131">
            <v>2.1000000000000001E-2</v>
          </cell>
        </row>
        <row r="132">
          <cell r="H132">
            <v>15290.606</v>
          </cell>
          <cell r="I132">
            <v>5.4325000000000001</v>
          </cell>
        </row>
        <row r="134">
          <cell r="H134">
            <v>34.42</v>
          </cell>
          <cell r="I134">
            <v>3.1800000000000002E-2</v>
          </cell>
        </row>
        <row r="135">
          <cell r="H135">
            <v>441</v>
          </cell>
          <cell r="I135">
            <v>0.24000000000000002</v>
          </cell>
        </row>
        <row r="137">
          <cell r="H137">
            <v>61.106134080000025</v>
          </cell>
          <cell r="I137">
            <v>2.32724962071592E-2</v>
          </cell>
        </row>
        <row r="140">
          <cell r="H140">
            <v>2473.2480448000006</v>
          </cell>
          <cell r="I140">
            <v>0.7401536262102415</v>
          </cell>
        </row>
        <row r="141">
          <cell r="H141">
            <v>5730.57</v>
          </cell>
          <cell r="I141">
            <v>2.9800089999999999</v>
          </cell>
        </row>
        <row r="142">
          <cell r="H142">
            <v>2944.1499999999942</v>
          </cell>
          <cell r="I142">
            <v>1.2730400000000017</v>
          </cell>
        </row>
        <row r="143">
          <cell r="H143">
            <v>4770</v>
          </cell>
          <cell r="I143">
            <v>1.74</v>
          </cell>
        </row>
        <row r="144">
          <cell r="H144">
            <v>5485.4</v>
          </cell>
          <cell r="I144">
            <v>2.1597999999999997</v>
          </cell>
        </row>
        <row r="145">
          <cell r="H145">
            <v>4770</v>
          </cell>
          <cell r="I145">
            <v>1.74</v>
          </cell>
        </row>
        <row r="146">
          <cell r="H146">
            <v>6704.72</v>
          </cell>
          <cell r="I146">
            <v>2.2509999999999999</v>
          </cell>
        </row>
        <row r="147">
          <cell r="H147">
            <v>281.99999999999994</v>
          </cell>
          <cell r="I147">
            <v>0.11</v>
          </cell>
        </row>
        <row r="148">
          <cell r="H148">
            <v>126.75</v>
          </cell>
          <cell r="I148">
            <v>0.05</v>
          </cell>
        </row>
        <row r="149">
          <cell r="H149">
            <v>1702.7000000000003</v>
          </cell>
          <cell r="I149">
            <v>0.63</v>
          </cell>
        </row>
        <row r="150">
          <cell r="H150">
            <v>10.250000000000002</v>
          </cell>
          <cell r="I150">
            <v>3.0000000000000001E-3</v>
          </cell>
        </row>
        <row r="151">
          <cell r="H151">
            <v>322.39999999999998</v>
          </cell>
          <cell r="I151">
            <v>0.12000000000000001</v>
          </cell>
        </row>
        <row r="152">
          <cell r="H152">
            <v>44.310000000000009</v>
          </cell>
          <cell r="I152">
            <v>1.9999999999999997E-2</v>
          </cell>
        </row>
        <row r="153">
          <cell r="H153">
            <v>19.399999999999999</v>
          </cell>
          <cell r="I153">
            <v>1.2E-2</v>
          </cell>
        </row>
        <row r="155">
          <cell r="H155">
            <v>53.999999999999993</v>
          </cell>
          <cell r="I155">
            <v>0.03</v>
          </cell>
        </row>
        <row r="156">
          <cell r="H156">
            <v>54388.915000000001</v>
          </cell>
          <cell r="I156">
            <v>14.685632643106937</v>
          </cell>
        </row>
        <row r="157">
          <cell r="H157">
            <v>58383.243214741167</v>
          </cell>
          <cell r="I157">
            <v>18.1569</v>
          </cell>
        </row>
        <row r="158">
          <cell r="H158">
            <v>11407</v>
          </cell>
          <cell r="I158">
            <v>3.5900000000000003</v>
          </cell>
        </row>
        <row r="159">
          <cell r="H159">
            <v>11896.167000000032</v>
          </cell>
          <cell r="I159">
            <v>3.551034766666668</v>
          </cell>
        </row>
        <row r="160">
          <cell r="H160">
            <v>10233</v>
          </cell>
          <cell r="I160">
            <v>3.15</v>
          </cell>
        </row>
        <row r="161">
          <cell r="H161">
            <v>5619</v>
          </cell>
          <cell r="I161">
            <v>5.48</v>
          </cell>
        </row>
        <row r="162">
          <cell r="H162">
            <v>406.65999999999997</v>
          </cell>
          <cell r="I162">
            <v>0.24606999999999998</v>
          </cell>
        </row>
        <row r="163">
          <cell r="H163">
            <v>45929.534631567003</v>
          </cell>
          <cell r="I163">
            <v>12.427999999999999</v>
          </cell>
        </row>
        <row r="164">
          <cell r="H164">
            <v>303.6416499999998</v>
          </cell>
          <cell r="I164">
            <v>0.17</v>
          </cell>
        </row>
        <row r="165">
          <cell r="H165">
            <v>251.37274486301368</v>
          </cell>
          <cell r="I165">
            <v>0.12216825459882583</v>
          </cell>
        </row>
        <row r="167">
          <cell r="H167">
            <v>5912.7899999999991</v>
          </cell>
          <cell r="I167">
            <v>3.0329999999999999</v>
          </cell>
        </row>
        <row r="168">
          <cell r="H168">
            <v>11014.43</v>
          </cell>
          <cell r="I168">
            <v>4.1400000000000015</v>
          </cell>
        </row>
        <row r="170">
          <cell r="H170">
            <v>60</v>
          </cell>
          <cell r="I170">
            <v>3.5000000000000003E-2</v>
          </cell>
        </row>
        <row r="171">
          <cell r="H171">
            <v>3639.694</v>
          </cell>
          <cell r="I171">
            <v>2.84</v>
          </cell>
        </row>
        <row r="172">
          <cell r="H172">
            <v>81.999999999999986</v>
          </cell>
          <cell r="I172">
            <v>5.8000000000000003E-2</v>
          </cell>
        </row>
        <row r="173">
          <cell r="H173">
            <v>2348.5600000000004</v>
          </cell>
          <cell r="I173">
            <v>1.5860000000000001</v>
          </cell>
        </row>
        <row r="174">
          <cell r="H174">
            <v>3190.8119999999644</v>
          </cell>
          <cell r="I174">
            <v>3.5862999999999601</v>
          </cell>
        </row>
        <row r="175">
          <cell r="H175">
            <v>11166</v>
          </cell>
          <cell r="I175">
            <v>3.99</v>
          </cell>
        </row>
        <row r="176">
          <cell r="H176">
            <v>1771.973</v>
          </cell>
          <cell r="I176">
            <v>0.55800000000000005</v>
          </cell>
        </row>
        <row r="177">
          <cell r="H177">
            <v>12510</v>
          </cell>
          <cell r="I177">
            <v>3.25</v>
          </cell>
        </row>
        <row r="180">
          <cell r="H180">
            <v>24276</v>
          </cell>
          <cell r="I180">
            <v>6.87</v>
          </cell>
        </row>
        <row r="181">
          <cell r="H181">
            <v>3980.123939999999</v>
          </cell>
          <cell r="I181">
            <v>1.6899867174119099</v>
          </cell>
        </row>
        <row r="182">
          <cell r="H182">
            <v>30044.833899999972</v>
          </cell>
          <cell r="I182">
            <v>9.3222958333333352</v>
          </cell>
        </row>
        <row r="184">
          <cell r="H184">
            <v>4253.3759999999993</v>
          </cell>
          <cell r="I184">
            <v>2.452</v>
          </cell>
        </row>
        <row r="185">
          <cell r="H185">
            <v>525</v>
          </cell>
          <cell r="I185">
            <v>0.24000000000000002</v>
          </cell>
        </row>
        <row r="186">
          <cell r="H186">
            <v>708.255</v>
          </cell>
          <cell r="I186">
            <v>8.5199999999999998E-2</v>
          </cell>
        </row>
        <row r="187">
          <cell r="H187">
            <v>234.88800000000003</v>
          </cell>
          <cell r="I187">
            <v>0.05</v>
          </cell>
        </row>
        <row r="188">
          <cell r="H188">
            <v>27.899999999999995</v>
          </cell>
          <cell r="I188">
            <v>2.63E-2</v>
          </cell>
        </row>
        <row r="189">
          <cell r="H189">
            <v>28.164999999999999</v>
          </cell>
          <cell r="I189">
            <v>2.0899999999999998E-2</v>
          </cell>
        </row>
        <row r="190">
          <cell r="H190">
            <v>24.5</v>
          </cell>
          <cell r="I190">
            <v>1.2E-2</v>
          </cell>
        </row>
        <row r="192">
          <cell r="H192">
            <v>62.663999999999973</v>
          </cell>
          <cell r="I192">
            <v>0.15207194992958117</v>
          </cell>
        </row>
        <row r="193">
          <cell r="H193">
            <v>7.9620000000000015</v>
          </cell>
          <cell r="I193">
            <v>2E-3</v>
          </cell>
        </row>
        <row r="198">
          <cell r="H198">
            <v>4842.4500000000007</v>
          </cell>
          <cell r="I198">
            <v>3.1890000000000001</v>
          </cell>
        </row>
        <row r="199">
          <cell r="H199">
            <v>599.99999999999989</v>
          </cell>
          <cell r="I199">
            <v>0.37</v>
          </cell>
        </row>
        <row r="200">
          <cell r="H200">
            <v>356.14069999999998</v>
          </cell>
          <cell r="I200">
            <v>0.11656</v>
          </cell>
        </row>
        <row r="201">
          <cell r="H201">
            <v>99.58</v>
          </cell>
          <cell r="I201">
            <v>2.4999999999999998E-2</v>
          </cell>
        </row>
        <row r="202">
          <cell r="H202">
            <v>64.999999999999986</v>
          </cell>
          <cell r="I202">
            <v>2.8000000000000001E-2</v>
          </cell>
        </row>
        <row r="203">
          <cell r="H203">
            <v>107.45000000000002</v>
          </cell>
          <cell r="I203">
            <v>9.5000000000000001E-2</v>
          </cell>
        </row>
        <row r="204">
          <cell r="H204">
            <v>2603.8414376508053</v>
          </cell>
          <cell r="I204">
            <v>1.8300000000000003</v>
          </cell>
        </row>
        <row r="205">
          <cell r="H205">
            <v>187.0001</v>
          </cell>
          <cell r="I205">
            <v>0.12</v>
          </cell>
        </row>
        <row r="206">
          <cell r="H206">
            <v>498.33082999999999</v>
          </cell>
          <cell r="I206">
            <v>0.312</v>
          </cell>
        </row>
        <row r="207">
          <cell r="H207">
            <v>10.185</v>
          </cell>
          <cell r="I207">
            <v>6.0000000000000001E-3</v>
          </cell>
        </row>
        <row r="208">
          <cell r="H208">
            <v>59.218630400000031</v>
          </cell>
          <cell r="I208">
            <v>3.4000000000000002E-2</v>
          </cell>
        </row>
        <row r="209">
          <cell r="H209">
            <v>1833.0930000000001</v>
          </cell>
          <cell r="I209">
            <v>0.74467375866401009</v>
          </cell>
        </row>
        <row r="210">
          <cell r="H210">
            <v>252.33199999999999</v>
          </cell>
          <cell r="I210">
            <v>0.10100000000000001</v>
          </cell>
        </row>
        <row r="211">
          <cell r="H211">
            <v>23.782</v>
          </cell>
          <cell r="I211">
            <v>8.0000000000000002E-3</v>
          </cell>
        </row>
        <row r="212">
          <cell r="H212">
            <v>702.70999999999992</v>
          </cell>
          <cell r="I212">
            <v>0.38920953450767171</v>
          </cell>
        </row>
        <row r="213">
          <cell r="H213">
            <v>6</v>
          </cell>
          <cell r="I213">
            <v>3.0000000000000001E-3</v>
          </cell>
        </row>
        <row r="214">
          <cell r="H214">
            <v>14379.138000000001</v>
          </cell>
          <cell r="I214">
            <v>5.2103999999999999</v>
          </cell>
        </row>
        <row r="215">
          <cell r="H215">
            <v>447.58</v>
          </cell>
          <cell r="I215">
            <v>0.20800000000000002</v>
          </cell>
        </row>
        <row r="216">
          <cell r="H216">
            <v>294.952</v>
          </cell>
          <cell r="I216">
            <v>0.105</v>
          </cell>
        </row>
        <row r="217">
          <cell r="H217">
            <v>175.99999999999997</v>
          </cell>
          <cell r="I217">
            <v>0.1</v>
          </cell>
        </row>
        <row r="218">
          <cell r="H218">
            <v>7.524</v>
          </cell>
          <cell r="I218">
            <v>1.41E-2</v>
          </cell>
        </row>
        <row r="219">
          <cell r="H219">
            <v>193</v>
          </cell>
          <cell r="I219">
            <v>3.3000000000000002E-2</v>
          </cell>
        </row>
        <row r="220">
          <cell r="H220">
            <v>60.059999999999995</v>
          </cell>
          <cell r="I220">
            <v>3.8899999999999997E-2</v>
          </cell>
        </row>
        <row r="221">
          <cell r="H221">
            <v>3841.0900000000006</v>
          </cell>
          <cell r="I221">
            <v>1.3169999999999999</v>
          </cell>
        </row>
        <row r="222">
          <cell r="H222">
            <v>1450.3750000000002</v>
          </cell>
          <cell r="I222">
            <v>0.46400000000000002</v>
          </cell>
        </row>
        <row r="223">
          <cell r="H223">
            <v>771.99999999999989</v>
          </cell>
          <cell r="I223">
            <v>0.28999999999999998</v>
          </cell>
        </row>
        <row r="224">
          <cell r="H224">
            <v>5.88</v>
          </cell>
          <cell r="I224">
            <v>2E-3</v>
          </cell>
        </row>
        <row r="225">
          <cell r="H225">
            <v>13.85</v>
          </cell>
          <cell r="I225">
            <v>5.0000000000000001E-3</v>
          </cell>
        </row>
        <row r="227">
          <cell r="H227">
            <v>38.268999999999998</v>
          </cell>
          <cell r="I227">
            <v>8.0000000000000002E-3</v>
          </cell>
        </row>
        <row r="228">
          <cell r="H228">
            <v>2796</v>
          </cell>
          <cell r="I228">
            <v>1.5999999999999999</v>
          </cell>
        </row>
        <row r="230">
          <cell r="H230">
            <v>1387.0000000000002</v>
          </cell>
          <cell r="I230">
            <v>0.77</v>
          </cell>
        </row>
        <row r="231">
          <cell r="H231">
            <v>24.55</v>
          </cell>
          <cell r="I231">
            <v>1.0999999999999999E-2</v>
          </cell>
        </row>
        <row r="232">
          <cell r="H232">
            <v>4861</v>
          </cell>
          <cell r="I232">
            <v>2.52</v>
          </cell>
        </row>
        <row r="233">
          <cell r="H233">
            <v>98.063999999999993</v>
          </cell>
          <cell r="I233">
            <v>3.7999999999999999E-2</v>
          </cell>
        </row>
        <row r="234">
          <cell r="H234">
            <v>13</v>
          </cell>
          <cell r="I234">
            <v>9.9999999999999985E-3</v>
          </cell>
        </row>
        <row r="235">
          <cell r="H235">
            <v>72</v>
          </cell>
          <cell r="I235">
            <v>4.2000000000000003E-2</v>
          </cell>
        </row>
        <row r="236">
          <cell r="H236">
            <v>11160.675000000001</v>
          </cell>
          <cell r="I236">
            <v>6.2869999999999999</v>
          </cell>
        </row>
        <row r="237">
          <cell r="H237">
            <v>72.266000000000005</v>
          </cell>
          <cell r="I237">
            <v>3.6999999999999998E-2</v>
          </cell>
        </row>
        <row r="238">
          <cell r="H238">
            <v>331.964</v>
          </cell>
          <cell r="I238">
            <v>0.11800000000000001</v>
          </cell>
        </row>
        <row r="239">
          <cell r="H239">
            <v>286.65058144000005</v>
          </cell>
          <cell r="I239">
            <v>9.0999999999999998E-2</v>
          </cell>
        </row>
        <row r="240">
          <cell r="H240">
            <v>3062.47</v>
          </cell>
          <cell r="I240">
            <v>1.5939999999999999</v>
          </cell>
        </row>
        <row r="241">
          <cell r="H241">
            <v>44.733999999999995</v>
          </cell>
          <cell r="I241">
            <v>1.7000000000000001E-2</v>
          </cell>
        </row>
        <row r="242">
          <cell r="H242">
            <v>3769.9999999999995</v>
          </cell>
          <cell r="I242">
            <v>2.12</v>
          </cell>
        </row>
        <row r="243">
          <cell r="H243">
            <v>100.99999999999999</v>
          </cell>
          <cell r="I243">
            <v>6.0000000000000005E-2</v>
          </cell>
        </row>
        <row r="245">
          <cell r="H245">
            <v>111.59500000000001</v>
          </cell>
          <cell r="I245">
            <v>7.0999999999999994E-2</v>
          </cell>
        </row>
        <row r="246">
          <cell r="H246">
            <v>404.53200000000004</v>
          </cell>
          <cell r="I246">
            <v>9.0999999999999998E-2</v>
          </cell>
        </row>
        <row r="247">
          <cell r="H247">
            <v>134.42900000000003</v>
          </cell>
          <cell r="I247">
            <v>7.5999999999999998E-2</v>
          </cell>
        </row>
        <row r="248">
          <cell r="H248">
            <v>2086.306</v>
          </cell>
          <cell r="I248">
            <v>1.0610000000000002</v>
          </cell>
        </row>
        <row r="249">
          <cell r="H249">
            <v>9.5</v>
          </cell>
          <cell r="I249">
            <v>4.0000000000000001E-3</v>
          </cell>
        </row>
        <row r="250">
          <cell r="H250">
            <v>2284.625</v>
          </cell>
          <cell r="I250">
            <v>1.083</v>
          </cell>
        </row>
        <row r="251">
          <cell r="H251">
            <v>6996</v>
          </cell>
          <cell r="I251">
            <v>4.0999999999999996</v>
          </cell>
        </row>
        <row r="252">
          <cell r="H252">
            <v>3246.8100000000004</v>
          </cell>
          <cell r="I252">
            <v>1.4870000000000001</v>
          </cell>
        </row>
        <row r="253">
          <cell r="H253">
            <v>35.220999999999997</v>
          </cell>
          <cell r="I253">
            <v>0.17399999999999999</v>
          </cell>
        </row>
        <row r="254">
          <cell r="H254">
            <v>35.610000000000007</v>
          </cell>
          <cell r="I254">
            <v>0.46800000000000003</v>
          </cell>
        </row>
        <row r="255">
          <cell r="H255">
            <v>619.00000000000011</v>
          </cell>
          <cell r="I255">
            <v>0.22860000000000003</v>
          </cell>
        </row>
        <row r="257">
          <cell r="H257">
            <v>329.57</v>
          </cell>
          <cell r="I257">
            <v>0.16374179182817036</v>
          </cell>
        </row>
        <row r="258">
          <cell r="H258">
            <v>1645</v>
          </cell>
          <cell r="I258">
            <v>0.56000000000000005</v>
          </cell>
        </row>
        <row r="259">
          <cell r="H259">
            <v>351.90499999999997</v>
          </cell>
          <cell r="I259">
            <v>0.183</v>
          </cell>
        </row>
        <row r="260">
          <cell r="H260">
            <v>1021.6970000000001</v>
          </cell>
          <cell r="I260">
            <v>0.246</v>
          </cell>
        </row>
        <row r="261">
          <cell r="H261">
            <v>286</v>
          </cell>
          <cell r="I261">
            <v>0.16</v>
          </cell>
        </row>
        <row r="262">
          <cell r="H262">
            <v>1864.3404499999997</v>
          </cell>
          <cell r="I262">
            <v>1.0909999999999993</v>
          </cell>
        </row>
        <row r="263">
          <cell r="H263">
            <v>199.99999999999997</v>
          </cell>
          <cell r="I263">
            <v>0.1</v>
          </cell>
        </row>
        <row r="264">
          <cell r="H264">
            <v>1703.579</v>
          </cell>
          <cell r="I264">
            <v>0.49300000000000005</v>
          </cell>
        </row>
        <row r="265">
          <cell r="H265">
            <v>3794.9999999999991</v>
          </cell>
          <cell r="I265">
            <v>1.17</v>
          </cell>
        </row>
        <row r="266">
          <cell r="H266">
            <v>130.84300000000002</v>
          </cell>
          <cell r="I266">
            <v>5.8999999999999997E-2</v>
          </cell>
        </row>
        <row r="267">
          <cell r="H267">
            <v>2885.6435999999999</v>
          </cell>
          <cell r="I267">
            <v>0.95597141500000027</v>
          </cell>
        </row>
        <row r="268">
          <cell r="H268">
            <v>4914</v>
          </cell>
          <cell r="I268">
            <v>2.58</v>
          </cell>
        </row>
        <row r="269">
          <cell r="H269">
            <v>30.833999999999993</v>
          </cell>
          <cell r="I269">
            <v>1.0734E-2</v>
          </cell>
        </row>
        <row r="270">
          <cell r="H270">
            <v>3657.0750000000012</v>
          </cell>
          <cell r="I270">
            <v>2.0299999999999998</v>
          </cell>
        </row>
        <row r="271">
          <cell r="H271">
            <v>181</v>
          </cell>
          <cell r="I271">
            <v>0.10299999999999999</v>
          </cell>
        </row>
        <row r="272">
          <cell r="H272">
            <v>88.236000000000004</v>
          </cell>
          <cell r="I272">
            <v>6.5000000000000002E-2</v>
          </cell>
        </row>
        <row r="273">
          <cell r="H273">
            <v>145</v>
          </cell>
          <cell r="I273">
            <v>4.299999999999999E-2</v>
          </cell>
        </row>
        <row r="274">
          <cell r="H274">
            <v>90.814999999999984</v>
          </cell>
          <cell r="I274">
            <v>4.2999999999999997E-2</v>
          </cell>
        </row>
        <row r="275">
          <cell r="H275">
            <v>215.26499999999999</v>
          </cell>
          <cell r="I275">
            <v>9.8450999999999997E-2</v>
          </cell>
        </row>
        <row r="276">
          <cell r="H276">
            <v>0.57299999999999995</v>
          </cell>
          <cell r="I276">
            <v>4.0000000000000001E-3</v>
          </cell>
        </row>
        <row r="277">
          <cell r="H277">
            <v>830.00000000000011</v>
          </cell>
          <cell r="I277">
            <v>0.35699999999999998</v>
          </cell>
        </row>
        <row r="278">
          <cell r="H278">
            <v>74.099999999999994</v>
          </cell>
          <cell r="I278">
            <v>3.7049999999999993E-2</v>
          </cell>
        </row>
        <row r="279">
          <cell r="H279">
            <v>2.4960000000000004</v>
          </cell>
          <cell r="I279">
            <v>1E-3</v>
          </cell>
        </row>
        <row r="280">
          <cell r="H280">
            <v>53</v>
          </cell>
          <cell r="I280">
            <v>0.03</v>
          </cell>
        </row>
        <row r="281">
          <cell r="H281">
            <v>4321.6260000000002</v>
          </cell>
          <cell r="I281">
            <v>2.8260000000000001</v>
          </cell>
        </row>
        <row r="283">
          <cell r="H283">
            <v>2019.8022000000001</v>
          </cell>
          <cell r="I283">
            <v>0.95839722868602695</v>
          </cell>
        </row>
        <row r="284">
          <cell r="H284">
            <v>372</v>
          </cell>
          <cell r="I284">
            <v>0.21</v>
          </cell>
        </row>
        <row r="285">
          <cell r="H285">
            <v>177.14</v>
          </cell>
          <cell r="I285">
            <v>5.7000000000000002E-2</v>
          </cell>
        </row>
        <row r="286">
          <cell r="H286">
            <v>11.000000000000002</v>
          </cell>
          <cell r="I286">
            <v>7.0000000000000001E-3</v>
          </cell>
        </row>
        <row r="287">
          <cell r="H287">
            <v>118.08000000000003</v>
          </cell>
          <cell r="I287">
            <v>4.1999999999999996E-2</v>
          </cell>
        </row>
      </sheetData>
      <sheetData sheetId="1"/>
      <sheetData sheetId="2"/>
      <sheetData sheetId="3"/>
      <sheetData sheetId="4"/>
      <sheetData sheetId="5">
        <row r="65">
          <cell r="B65">
            <v>183288.34899999999</v>
          </cell>
        </row>
        <row r="66">
          <cell r="B66">
            <v>46.095366666666663</v>
          </cell>
        </row>
        <row r="68">
          <cell r="B68">
            <v>50693.118999999999</v>
          </cell>
        </row>
        <row r="69">
          <cell r="B69">
            <v>20.977699999999999</v>
          </cell>
        </row>
        <row r="71">
          <cell r="B71">
            <v>126247.14</v>
          </cell>
        </row>
        <row r="72">
          <cell r="B72">
            <v>39.499000000000002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котел снизу"/>
      <sheetName val="проверка"/>
      <sheetName val="котел на ОЭ и смеш"/>
      <sheetName val="котел на ГУП ОКЭС"/>
      <sheetName val="котел на ГПЭ"/>
      <sheetName val="расчет по ОЭ"/>
      <sheetName val="объемы ОЭ по ОЭС"/>
      <sheetName val="Лист2"/>
      <sheetName val="тарифы 2015"/>
      <sheetName val="тарифы 2019"/>
      <sheetName val="Лист3"/>
    </sheetNames>
    <sheetDataSet>
      <sheetData sheetId="0">
        <row r="81">
          <cell r="E81">
            <v>473.27956651585413</v>
          </cell>
          <cell r="H81">
            <v>4833.83</v>
          </cell>
          <cell r="I81">
            <v>2.7700000000000005</v>
          </cell>
        </row>
        <row r="82">
          <cell r="H82">
            <v>1546</v>
          </cell>
          <cell r="I82">
            <v>0.84</v>
          </cell>
        </row>
        <row r="83">
          <cell r="H83">
            <v>52.53</v>
          </cell>
          <cell r="I83">
            <v>3.15E-2</v>
          </cell>
        </row>
        <row r="84">
          <cell r="H84">
            <v>194.62000000000006</v>
          </cell>
          <cell r="I84">
            <v>0.184</v>
          </cell>
        </row>
        <row r="85">
          <cell r="H85">
            <v>1650.0260000000001</v>
          </cell>
          <cell r="I85">
            <v>0.96499999999999997</v>
          </cell>
        </row>
        <row r="86">
          <cell r="H86">
            <v>28.460999999999995</v>
          </cell>
          <cell r="I86">
            <v>1.4E-2</v>
          </cell>
        </row>
        <row r="87">
          <cell r="H87">
            <v>14.500000000000002</v>
          </cell>
          <cell r="I87">
            <v>7.7000000000000011E-3</v>
          </cell>
        </row>
        <row r="88">
          <cell r="H88">
            <v>28224.728999999999</v>
          </cell>
          <cell r="I88">
            <v>10.663</v>
          </cell>
        </row>
        <row r="89">
          <cell r="H89">
            <v>4521.54</v>
          </cell>
          <cell r="I89">
            <v>1.369</v>
          </cell>
        </row>
        <row r="91">
          <cell r="H91">
            <v>2061.0000000000005</v>
          </cell>
          <cell r="I91">
            <v>0.55000000000000004</v>
          </cell>
        </row>
        <row r="93">
          <cell r="H93">
            <v>24365.766000000003</v>
          </cell>
          <cell r="I93">
            <v>12.375699999999998</v>
          </cell>
        </row>
        <row r="95">
          <cell r="H95">
            <v>14654.088900000001</v>
          </cell>
          <cell r="I95">
            <v>3.846200000000001</v>
          </cell>
        </row>
        <row r="97">
          <cell r="H97">
            <v>16732.181550000001</v>
          </cell>
          <cell r="I97">
            <v>8.5643999999999991</v>
          </cell>
        </row>
        <row r="99">
          <cell r="H99">
            <v>6626.48</v>
          </cell>
          <cell r="I99">
            <v>2.4689999999999999</v>
          </cell>
        </row>
        <row r="100">
          <cell r="H100">
            <v>213.34999999999994</v>
          </cell>
          <cell r="I100">
            <v>9.3999999999999986E-2</v>
          </cell>
        </row>
        <row r="102">
          <cell r="H102">
            <v>1137.3</v>
          </cell>
          <cell r="I102">
            <v>1.8789999999999998</v>
          </cell>
        </row>
        <row r="103">
          <cell r="H103">
            <v>10800</v>
          </cell>
          <cell r="I103">
            <v>4.6670333333333254</v>
          </cell>
        </row>
        <row r="104">
          <cell r="H104">
            <v>631.0200000000001</v>
          </cell>
          <cell r="I104">
            <v>0.36299999999999999</v>
          </cell>
        </row>
        <row r="105">
          <cell r="H105">
            <v>51.999999999999993</v>
          </cell>
          <cell r="I105">
            <v>2.8000000000000001E-2</v>
          </cell>
        </row>
        <row r="106">
          <cell r="H106">
            <v>6951.157900000002</v>
          </cell>
          <cell r="I106">
            <v>3.4857958127645641</v>
          </cell>
        </row>
        <row r="107">
          <cell r="H107">
            <v>1913</v>
          </cell>
          <cell r="I107">
            <v>0.63200000000000001</v>
          </cell>
        </row>
        <row r="108">
          <cell r="H108">
            <v>8572.7979999999989</v>
          </cell>
          <cell r="I108">
            <v>4.8814191169589378</v>
          </cell>
        </row>
        <row r="109">
          <cell r="H109">
            <v>1652</v>
          </cell>
          <cell r="I109">
            <v>0.92999999999999994</v>
          </cell>
        </row>
        <row r="110">
          <cell r="H110">
            <v>5441.7379999999985</v>
          </cell>
          <cell r="I110">
            <v>1.8889999999999998</v>
          </cell>
        </row>
        <row r="111">
          <cell r="H111">
            <v>400.39999999999986</v>
          </cell>
          <cell r="I111">
            <v>0.13600000000000001</v>
          </cell>
        </row>
        <row r="112">
          <cell r="H112">
            <v>1125.9999999999998</v>
          </cell>
          <cell r="I112">
            <v>0.56000000000000005</v>
          </cell>
        </row>
        <row r="113">
          <cell r="H113">
            <v>87</v>
          </cell>
          <cell r="I113">
            <v>2.9000000000000001E-2</v>
          </cell>
        </row>
        <row r="114">
          <cell r="H114">
            <v>4307.8520000000008</v>
          </cell>
          <cell r="I114">
            <v>3.26</v>
          </cell>
        </row>
        <row r="115">
          <cell r="H115">
            <v>3526</v>
          </cell>
          <cell r="I115">
            <v>1.72</v>
          </cell>
        </row>
        <row r="116">
          <cell r="H116">
            <v>72.59</v>
          </cell>
          <cell r="I116">
            <v>0.04</v>
          </cell>
        </row>
        <row r="118">
          <cell r="H118">
            <v>4433.5276000000013</v>
          </cell>
          <cell r="I118">
            <v>1.3199529030791157</v>
          </cell>
        </row>
        <row r="119">
          <cell r="H119">
            <v>15257.000000000002</v>
          </cell>
          <cell r="I119">
            <v>16.101834666666665</v>
          </cell>
        </row>
        <row r="120">
          <cell r="H120">
            <v>551</v>
          </cell>
          <cell r="I120">
            <v>0.32</v>
          </cell>
        </row>
        <row r="121">
          <cell r="H121">
            <v>286</v>
          </cell>
          <cell r="I121">
            <v>0.15599999999999997</v>
          </cell>
        </row>
        <row r="122">
          <cell r="H122">
            <v>103</v>
          </cell>
          <cell r="I122">
            <v>0.153</v>
          </cell>
        </row>
        <row r="123">
          <cell r="H123">
            <v>82.05</v>
          </cell>
          <cell r="I123">
            <v>3.9E-2</v>
          </cell>
        </row>
        <row r="124">
          <cell r="H124">
            <v>225.70670000000004</v>
          </cell>
          <cell r="I124">
            <v>0.10134382983390168</v>
          </cell>
        </row>
        <row r="127">
          <cell r="H127">
            <v>474810</v>
          </cell>
          <cell r="I127">
            <v>227.399</v>
          </cell>
        </row>
        <row r="128">
          <cell r="H128">
            <v>3226.5373503346418</v>
          </cell>
          <cell r="I128">
            <v>0.99600000000000088</v>
          </cell>
        </row>
        <row r="129">
          <cell r="H129">
            <v>24250.017</v>
          </cell>
          <cell r="I129">
            <v>9.0830000000000002</v>
          </cell>
        </row>
        <row r="130">
          <cell r="H130">
            <v>181.11</v>
          </cell>
          <cell r="I130">
            <v>7.6999999999999999E-2</v>
          </cell>
        </row>
        <row r="131">
          <cell r="H131">
            <v>46.160667999999902</v>
          </cell>
          <cell r="I131">
            <v>2.1000000000000001E-2</v>
          </cell>
        </row>
        <row r="132">
          <cell r="H132">
            <v>19339.339</v>
          </cell>
          <cell r="I132">
            <v>5.4324999999999992</v>
          </cell>
        </row>
        <row r="134">
          <cell r="H134">
            <v>76.820000000000007</v>
          </cell>
          <cell r="I134">
            <v>3.1800000000000002E-2</v>
          </cell>
        </row>
        <row r="135">
          <cell r="H135">
            <v>380.00000000000006</v>
          </cell>
          <cell r="I135">
            <v>0.24000000000000002</v>
          </cell>
        </row>
        <row r="137">
          <cell r="H137">
            <v>91.677803520000083</v>
          </cell>
          <cell r="I137">
            <v>2.32724962071592E-2</v>
          </cell>
        </row>
        <row r="140">
          <cell r="H140">
            <v>3029.0603464000001</v>
          </cell>
          <cell r="I140">
            <v>0.7401536262102415</v>
          </cell>
        </row>
        <row r="141">
          <cell r="H141">
            <v>2989.16</v>
          </cell>
          <cell r="I141">
            <v>2.9800089999999999</v>
          </cell>
        </row>
        <row r="142">
          <cell r="H142">
            <v>3395.5300000000061</v>
          </cell>
          <cell r="I142">
            <v>1.2730400000000017</v>
          </cell>
        </row>
        <row r="143">
          <cell r="H143">
            <v>4671</v>
          </cell>
          <cell r="I143">
            <v>1.74</v>
          </cell>
        </row>
        <row r="144">
          <cell r="H144">
            <v>5331.5</v>
          </cell>
          <cell r="I144">
            <v>2.1597999999999997</v>
          </cell>
        </row>
        <row r="145">
          <cell r="H145">
            <v>4671</v>
          </cell>
          <cell r="I145">
            <v>1.74</v>
          </cell>
        </row>
        <row r="146">
          <cell r="H146">
            <v>6145.0499999999993</v>
          </cell>
          <cell r="I146">
            <v>2.2509999999999999</v>
          </cell>
        </row>
        <row r="147">
          <cell r="H147">
            <v>273</v>
          </cell>
          <cell r="I147">
            <v>0.11</v>
          </cell>
        </row>
        <row r="148">
          <cell r="H148">
            <v>151.5</v>
          </cell>
          <cell r="I148">
            <v>0.05</v>
          </cell>
        </row>
        <row r="149">
          <cell r="H149">
            <v>1769.3</v>
          </cell>
          <cell r="I149">
            <v>0.63</v>
          </cell>
        </row>
        <row r="150">
          <cell r="H150">
            <v>7.9000000000000012</v>
          </cell>
          <cell r="I150">
            <v>3.0000000000000001E-3</v>
          </cell>
        </row>
        <row r="151">
          <cell r="H151">
            <v>332.2</v>
          </cell>
          <cell r="I151">
            <v>0.12000000000000001</v>
          </cell>
        </row>
        <row r="152">
          <cell r="H152">
            <v>39.9</v>
          </cell>
          <cell r="I152">
            <v>1.9999999999999997E-2</v>
          </cell>
        </row>
        <row r="153">
          <cell r="H153">
            <v>19.899999999999988</v>
          </cell>
          <cell r="I153">
            <v>1.2E-2</v>
          </cell>
        </row>
        <row r="155">
          <cell r="H155">
            <v>62.000000000000014</v>
          </cell>
          <cell r="I155">
            <v>0.03</v>
          </cell>
        </row>
        <row r="156">
          <cell r="H156">
            <v>49098.398999999998</v>
          </cell>
          <cell r="I156">
            <v>14.685632643106938</v>
          </cell>
        </row>
        <row r="157">
          <cell r="H157">
            <v>52818.44151615692</v>
          </cell>
          <cell r="I157">
            <v>18.1569</v>
          </cell>
        </row>
        <row r="158">
          <cell r="H158">
            <v>11107</v>
          </cell>
          <cell r="I158">
            <v>3.5900000000000003</v>
          </cell>
        </row>
        <row r="159">
          <cell r="H159">
            <v>10529.52699999998</v>
          </cell>
          <cell r="I159">
            <v>3.551034766666668</v>
          </cell>
        </row>
        <row r="160">
          <cell r="H160">
            <v>8915</v>
          </cell>
          <cell r="I160">
            <v>3.15</v>
          </cell>
        </row>
        <row r="161">
          <cell r="H161">
            <v>5571.0000000000018</v>
          </cell>
          <cell r="I161">
            <v>5.48</v>
          </cell>
        </row>
        <row r="162">
          <cell r="H162">
            <v>362.32999999999993</v>
          </cell>
          <cell r="I162">
            <v>0.24606999999999998</v>
          </cell>
        </row>
        <row r="163">
          <cell r="H163">
            <v>39598.844922801014</v>
          </cell>
          <cell r="I163">
            <v>12.427999999999999</v>
          </cell>
        </row>
        <row r="164">
          <cell r="H164">
            <v>292.18865999999991</v>
          </cell>
          <cell r="I164">
            <v>0.17</v>
          </cell>
        </row>
        <row r="165">
          <cell r="H165">
            <v>176.21614623287684</v>
          </cell>
          <cell r="I165">
            <v>0.12216825459882583</v>
          </cell>
        </row>
        <row r="167">
          <cell r="H167">
            <v>4702.95</v>
          </cell>
          <cell r="I167">
            <v>3.0329999999999999</v>
          </cell>
        </row>
        <row r="168">
          <cell r="H168">
            <v>9113.6360000000004</v>
          </cell>
          <cell r="I168">
            <v>4.1400000000000015</v>
          </cell>
        </row>
        <row r="170">
          <cell r="H170">
            <v>61</v>
          </cell>
          <cell r="I170">
            <v>3.5000000000000003E-2</v>
          </cell>
        </row>
        <row r="171">
          <cell r="H171">
            <v>3365.0410000000002</v>
          </cell>
          <cell r="I171">
            <v>2.84</v>
          </cell>
        </row>
        <row r="172">
          <cell r="H172">
            <v>122.00000000000003</v>
          </cell>
          <cell r="I172">
            <v>5.8000000000000003E-2</v>
          </cell>
        </row>
        <row r="173">
          <cell r="H173">
            <v>2581.4300000000012</v>
          </cell>
          <cell r="I173">
            <v>1.5860000000000001</v>
          </cell>
        </row>
        <row r="174">
          <cell r="H174">
            <v>2448.7911612898861</v>
          </cell>
          <cell r="I174">
            <v>3.5862999999999601</v>
          </cell>
        </row>
        <row r="175">
          <cell r="H175">
            <v>11412</v>
          </cell>
          <cell r="I175">
            <v>3.99</v>
          </cell>
        </row>
        <row r="176">
          <cell r="H176">
            <v>1395.296</v>
          </cell>
          <cell r="I176">
            <v>0.55800000000000005</v>
          </cell>
        </row>
        <row r="177">
          <cell r="H177">
            <v>11868.000000000002</v>
          </cell>
          <cell r="I177">
            <v>3.25</v>
          </cell>
        </row>
        <row r="180">
          <cell r="H180">
            <v>24596</v>
          </cell>
          <cell r="I180">
            <v>6.87</v>
          </cell>
        </row>
        <row r="181">
          <cell r="H181">
            <v>4330.2063599999983</v>
          </cell>
          <cell r="I181">
            <v>1.6899867174119099</v>
          </cell>
        </row>
        <row r="182">
          <cell r="H182">
            <v>32301.573000000019</v>
          </cell>
          <cell r="I182">
            <v>9.3222958333333352</v>
          </cell>
        </row>
        <row r="184">
          <cell r="H184">
            <v>4656.643</v>
          </cell>
          <cell r="I184">
            <v>2.452</v>
          </cell>
        </row>
        <row r="185">
          <cell r="H185">
            <v>675</v>
          </cell>
          <cell r="I185">
            <v>0.24000000000000002</v>
          </cell>
        </row>
        <row r="186">
          <cell r="H186">
            <v>876.07700000000023</v>
          </cell>
          <cell r="I186">
            <v>8.5199999999999998E-2</v>
          </cell>
        </row>
        <row r="187">
          <cell r="H187">
            <v>209.09100000000004</v>
          </cell>
          <cell r="I187">
            <v>0.05</v>
          </cell>
        </row>
        <row r="188">
          <cell r="H188">
            <v>24.119999999999997</v>
          </cell>
          <cell r="I188">
            <v>2.63E-2</v>
          </cell>
        </row>
        <row r="189">
          <cell r="H189">
            <v>23.980999999999998</v>
          </cell>
          <cell r="I189">
            <v>2.0899999999999998E-2</v>
          </cell>
        </row>
        <row r="190">
          <cell r="H190">
            <v>15.5</v>
          </cell>
          <cell r="I190">
            <v>1.2E-2</v>
          </cell>
        </row>
        <row r="192">
          <cell r="H192">
            <v>67.447999999999993</v>
          </cell>
          <cell r="I192">
            <v>0.15207194992958117</v>
          </cell>
        </row>
        <row r="193">
          <cell r="H193">
            <v>10.332999999999998</v>
          </cell>
          <cell r="I193">
            <v>2E-3</v>
          </cell>
        </row>
        <row r="198">
          <cell r="H198">
            <v>5453.5</v>
          </cell>
          <cell r="I198">
            <v>3.1890000000000001</v>
          </cell>
        </row>
        <row r="199">
          <cell r="H199">
            <v>640</v>
          </cell>
          <cell r="I199">
            <v>0.37</v>
          </cell>
        </row>
        <row r="200">
          <cell r="H200">
            <v>367.10300000000001</v>
          </cell>
          <cell r="I200">
            <v>0.11656</v>
          </cell>
        </row>
        <row r="201">
          <cell r="H201">
            <v>73.804999999999978</v>
          </cell>
          <cell r="I201">
            <v>2.4999999999999998E-2</v>
          </cell>
        </row>
        <row r="202">
          <cell r="H202">
            <v>82.699999999999989</v>
          </cell>
          <cell r="I202">
            <v>2.8000000000000001E-2</v>
          </cell>
        </row>
        <row r="203">
          <cell r="H203">
            <v>178.88</v>
          </cell>
          <cell r="I203">
            <v>9.5000000000000001E-2</v>
          </cell>
        </row>
        <row r="204">
          <cell r="H204">
            <v>2931.3111601959918</v>
          </cell>
          <cell r="I204">
            <v>1.8300000000000003</v>
          </cell>
        </row>
        <row r="205">
          <cell r="H205">
            <v>238.00010000000003</v>
          </cell>
          <cell r="I205">
            <v>0.12</v>
          </cell>
        </row>
        <row r="206">
          <cell r="H206">
            <v>578.86840000000018</v>
          </cell>
          <cell r="I206">
            <v>0.312</v>
          </cell>
        </row>
        <row r="207">
          <cell r="H207">
            <v>10.876000000000008</v>
          </cell>
          <cell r="I207">
            <v>6.0000000000000001E-3</v>
          </cell>
        </row>
        <row r="208">
          <cell r="H208">
            <v>61.473605600000006</v>
          </cell>
          <cell r="I208">
            <v>3.4000000000000002E-2</v>
          </cell>
        </row>
        <row r="209">
          <cell r="H209">
            <v>1711.1121000000001</v>
          </cell>
          <cell r="I209">
            <v>0.74467375866401009</v>
          </cell>
        </row>
        <row r="210">
          <cell r="H210">
            <v>252.58799999999997</v>
          </cell>
          <cell r="I210">
            <v>0.10100000000000001</v>
          </cell>
        </row>
        <row r="211">
          <cell r="H211">
            <v>17.432000000000002</v>
          </cell>
          <cell r="I211">
            <v>8.0000000000000002E-3</v>
          </cell>
        </row>
        <row r="212">
          <cell r="H212">
            <v>858.20900000000006</v>
          </cell>
          <cell r="I212">
            <v>0.38920953450767171</v>
          </cell>
        </row>
        <row r="213">
          <cell r="H213">
            <v>6.0000000000000036</v>
          </cell>
          <cell r="I213">
            <v>3.0000000000000001E-3</v>
          </cell>
        </row>
        <row r="214">
          <cell r="H214">
            <v>14784.907999999998</v>
          </cell>
          <cell r="I214">
            <v>5.2103999999999999</v>
          </cell>
        </row>
        <row r="215">
          <cell r="H215">
            <v>422.9</v>
          </cell>
          <cell r="I215">
            <v>0.20800000000000002</v>
          </cell>
        </row>
        <row r="216">
          <cell r="H216">
            <v>239.77399999999992</v>
          </cell>
          <cell r="I216">
            <v>0.105</v>
          </cell>
        </row>
        <row r="217">
          <cell r="H217">
            <v>197</v>
          </cell>
          <cell r="I217">
            <v>0.1</v>
          </cell>
        </row>
        <row r="218">
          <cell r="H218">
            <v>41.783999999999999</v>
          </cell>
          <cell r="I218">
            <v>1.41E-2</v>
          </cell>
        </row>
        <row r="219">
          <cell r="H219">
            <v>96.999999999999972</v>
          </cell>
          <cell r="I219">
            <v>3.3000000000000002E-2</v>
          </cell>
        </row>
        <row r="220">
          <cell r="H220">
            <v>76.235999999999976</v>
          </cell>
          <cell r="I220">
            <v>3.8899999999999997E-2</v>
          </cell>
        </row>
        <row r="221">
          <cell r="H221">
            <v>3870.65</v>
          </cell>
          <cell r="I221">
            <v>1.3169999999999999</v>
          </cell>
        </row>
        <row r="222">
          <cell r="H222">
            <v>1101.3550000000005</v>
          </cell>
          <cell r="I222">
            <v>0.46400000000000002</v>
          </cell>
        </row>
        <row r="223">
          <cell r="H223">
            <v>830</v>
          </cell>
          <cell r="I223">
            <v>0.28999999999999998</v>
          </cell>
        </row>
        <row r="224">
          <cell r="H224">
            <v>5.0799999999999983</v>
          </cell>
          <cell r="I224">
            <v>2E-3</v>
          </cell>
        </row>
        <row r="225">
          <cell r="H225">
            <v>12.780000000000003</v>
          </cell>
          <cell r="I225">
            <v>5.0000000000000001E-3</v>
          </cell>
        </row>
        <row r="227">
          <cell r="H227">
            <v>24.553000000000001</v>
          </cell>
          <cell r="I227">
            <v>8.0000000000000002E-3</v>
          </cell>
        </row>
        <row r="228">
          <cell r="H228">
            <v>2805</v>
          </cell>
          <cell r="I228">
            <v>1.5999999999999999</v>
          </cell>
        </row>
        <row r="230">
          <cell r="H230">
            <v>1294</v>
          </cell>
          <cell r="I230">
            <v>0.77</v>
          </cell>
        </row>
        <row r="231">
          <cell r="H231">
            <v>25.810000000000002</v>
          </cell>
          <cell r="I231">
            <v>1.0999999999999999E-2</v>
          </cell>
        </row>
        <row r="232">
          <cell r="H232">
            <v>3942</v>
          </cell>
          <cell r="I232">
            <v>2.52</v>
          </cell>
        </row>
        <row r="233">
          <cell r="H233">
            <v>97.199999999999989</v>
          </cell>
          <cell r="I233">
            <v>3.7999999999999999E-2</v>
          </cell>
        </row>
        <row r="234">
          <cell r="H234">
            <v>24.700000000000003</v>
          </cell>
          <cell r="I234">
            <v>9.9999999999999985E-3</v>
          </cell>
        </row>
        <row r="235">
          <cell r="H235">
            <v>72</v>
          </cell>
          <cell r="I235">
            <v>4.2000000000000003E-2</v>
          </cell>
        </row>
        <row r="236">
          <cell r="H236">
            <v>11575.56</v>
          </cell>
          <cell r="I236">
            <v>6.2869999999999999</v>
          </cell>
        </row>
        <row r="237">
          <cell r="H237">
            <v>90.406999999999982</v>
          </cell>
          <cell r="I237">
            <v>3.6999999999999998E-2</v>
          </cell>
        </row>
        <row r="238">
          <cell r="H238">
            <v>346.66200000000003</v>
          </cell>
          <cell r="I238">
            <v>0.11800000000000001</v>
          </cell>
        </row>
        <row r="239">
          <cell r="H239">
            <v>246.3522590799999</v>
          </cell>
          <cell r="I239">
            <v>9.0999999999999998E-2</v>
          </cell>
        </row>
        <row r="240">
          <cell r="H240">
            <v>3031.1249999999995</v>
          </cell>
          <cell r="I240">
            <v>1.5939999999999999</v>
          </cell>
        </row>
        <row r="241">
          <cell r="H241">
            <v>40.452000000000012</v>
          </cell>
          <cell r="I241">
            <v>1.7000000000000001E-2</v>
          </cell>
        </row>
        <row r="242">
          <cell r="H242">
            <v>3941.0000000000014</v>
          </cell>
          <cell r="I242">
            <v>2.12</v>
          </cell>
        </row>
        <row r="243">
          <cell r="H243">
            <v>97.000000000000014</v>
          </cell>
          <cell r="I243">
            <v>6.0000000000000005E-2</v>
          </cell>
        </row>
        <row r="245">
          <cell r="H245">
            <v>138.52500000000006</v>
          </cell>
          <cell r="I245">
            <v>7.0999999999999994E-2</v>
          </cell>
        </row>
        <row r="246">
          <cell r="H246">
            <v>386.92800000000005</v>
          </cell>
          <cell r="I246">
            <v>9.0999999999999998E-2</v>
          </cell>
        </row>
        <row r="247">
          <cell r="H247">
            <v>244.09199999999998</v>
          </cell>
          <cell r="I247">
            <v>7.5999999999999998E-2</v>
          </cell>
        </row>
        <row r="248">
          <cell r="H248">
            <v>2350.5730000000003</v>
          </cell>
          <cell r="I248">
            <v>1.0610000000000002</v>
          </cell>
        </row>
        <row r="249">
          <cell r="H249">
            <v>12.199999999999992</v>
          </cell>
          <cell r="I249">
            <v>4.0000000000000001E-3</v>
          </cell>
        </row>
        <row r="250">
          <cell r="H250">
            <v>3128.3890000000006</v>
          </cell>
          <cell r="I250">
            <v>1.083</v>
          </cell>
        </row>
        <row r="251">
          <cell r="H251">
            <v>7454.9999999999982</v>
          </cell>
          <cell r="I251">
            <v>4.0999999999999996</v>
          </cell>
        </row>
        <row r="252">
          <cell r="H252">
            <v>3843.9900000000007</v>
          </cell>
          <cell r="I252">
            <v>1.4870000000000001</v>
          </cell>
        </row>
        <row r="253">
          <cell r="H253">
            <v>30.482000000000006</v>
          </cell>
          <cell r="I253">
            <v>0.17399999999999999</v>
          </cell>
        </row>
        <row r="254">
          <cell r="H254">
            <v>40.312999999999988</v>
          </cell>
          <cell r="I254">
            <v>0.46800000000000003</v>
          </cell>
        </row>
        <row r="255">
          <cell r="H255">
            <v>549</v>
          </cell>
          <cell r="I255">
            <v>0.22860000000000003</v>
          </cell>
        </row>
        <row r="257">
          <cell r="H257">
            <v>327.11400000000009</v>
          </cell>
          <cell r="I257">
            <v>0.16374179182817036</v>
          </cell>
        </row>
        <row r="258">
          <cell r="H258">
            <v>1461</v>
          </cell>
          <cell r="I258">
            <v>0.56000000000000005</v>
          </cell>
        </row>
        <row r="259">
          <cell r="H259">
            <v>116.854</v>
          </cell>
          <cell r="I259">
            <v>0.183</v>
          </cell>
        </row>
        <row r="260">
          <cell r="H260">
            <v>861.202</v>
          </cell>
          <cell r="I260">
            <v>0.246</v>
          </cell>
        </row>
        <row r="261">
          <cell r="H261">
            <v>277.99999999999994</v>
          </cell>
          <cell r="I261">
            <v>0.16</v>
          </cell>
        </row>
        <row r="262">
          <cell r="H262">
            <v>3498.0962577928776</v>
          </cell>
          <cell r="I262">
            <v>1.0909999999999993</v>
          </cell>
        </row>
        <row r="263">
          <cell r="H263">
            <v>174.00000000000003</v>
          </cell>
          <cell r="I263">
            <v>0.1</v>
          </cell>
        </row>
        <row r="264">
          <cell r="H264">
            <v>1459.9100000000003</v>
          </cell>
          <cell r="I264">
            <v>0.49300000000000005</v>
          </cell>
        </row>
        <row r="265">
          <cell r="H265">
            <v>3549.9999999999995</v>
          </cell>
          <cell r="I265">
            <v>1.17</v>
          </cell>
        </row>
        <row r="266">
          <cell r="H266">
            <v>152.99600000000004</v>
          </cell>
          <cell r="I266">
            <v>5.8999999999999997E-2</v>
          </cell>
        </row>
        <row r="267">
          <cell r="H267">
            <v>2850.18489</v>
          </cell>
          <cell r="I267">
            <v>0.95597141500000027</v>
          </cell>
        </row>
        <row r="268">
          <cell r="H268">
            <v>5004</v>
          </cell>
          <cell r="I268">
            <v>2.58</v>
          </cell>
        </row>
        <row r="269">
          <cell r="H269">
            <v>33.57</v>
          </cell>
          <cell r="I269">
            <v>1.0734E-2</v>
          </cell>
        </row>
        <row r="270">
          <cell r="H270">
            <v>3438.1530000000021</v>
          </cell>
          <cell r="I270">
            <v>2.0299999999999998</v>
          </cell>
        </row>
        <row r="271">
          <cell r="H271">
            <v>178.99999999999997</v>
          </cell>
          <cell r="I271">
            <v>0.10299999999999999</v>
          </cell>
        </row>
        <row r="272">
          <cell r="H272">
            <v>138.74199999999999</v>
          </cell>
          <cell r="I272">
            <v>6.5000000000000002E-2</v>
          </cell>
        </row>
        <row r="273">
          <cell r="H273">
            <v>132</v>
          </cell>
          <cell r="I273">
            <v>4.299999999999999E-2</v>
          </cell>
        </row>
        <row r="274">
          <cell r="H274">
            <v>57.846000000000004</v>
          </cell>
          <cell r="I274">
            <v>4.2999999999999997E-2</v>
          </cell>
        </row>
        <row r="275">
          <cell r="H275">
            <v>209.80599999999993</v>
          </cell>
          <cell r="I275">
            <v>9.8450999999999997E-2</v>
          </cell>
        </row>
        <row r="276">
          <cell r="H276">
            <v>17.720000000000002</v>
          </cell>
          <cell r="I276">
            <v>4.0000000000000001E-3</v>
          </cell>
        </row>
        <row r="277">
          <cell r="H277">
            <v>904.99999999999977</v>
          </cell>
          <cell r="I277">
            <v>0.35699999999999998</v>
          </cell>
        </row>
        <row r="278">
          <cell r="H278">
            <v>74.099999999999966</v>
          </cell>
          <cell r="I278">
            <v>3.7049999999999993E-2</v>
          </cell>
        </row>
        <row r="279">
          <cell r="H279">
            <v>2.5870000000000006</v>
          </cell>
          <cell r="I279">
            <v>1E-3</v>
          </cell>
        </row>
        <row r="280">
          <cell r="H280">
            <v>53.000000000000021</v>
          </cell>
          <cell r="I280">
            <v>0.03</v>
          </cell>
        </row>
        <row r="281">
          <cell r="H281">
            <v>4153.18</v>
          </cell>
          <cell r="I281">
            <v>2.8260000000000001</v>
          </cell>
        </row>
        <row r="283">
          <cell r="H283">
            <v>1916.7733199999998</v>
          </cell>
          <cell r="I283">
            <v>0.95839722868602695</v>
          </cell>
        </row>
        <row r="284">
          <cell r="H284">
            <v>383</v>
          </cell>
          <cell r="I284">
            <v>0.21</v>
          </cell>
        </row>
        <row r="285">
          <cell r="H285">
            <v>163.137</v>
          </cell>
          <cell r="I285">
            <v>5.7000000000000002E-2</v>
          </cell>
        </row>
        <row r="286">
          <cell r="H286">
            <v>13</v>
          </cell>
          <cell r="I286">
            <v>7.0000000000000001E-3</v>
          </cell>
        </row>
        <row r="287">
          <cell r="H287">
            <v>94.377999999999972</v>
          </cell>
          <cell r="I287">
            <v>4.1999999999999996E-2</v>
          </cell>
        </row>
      </sheetData>
      <sheetData sheetId="1"/>
      <sheetData sheetId="2"/>
      <sheetData sheetId="3"/>
      <sheetData sheetId="4"/>
      <sheetData sheetId="5">
        <row r="65">
          <cell r="B65">
            <v>219318.967</v>
          </cell>
        </row>
        <row r="66">
          <cell r="B66">
            <v>46.095366666666663</v>
          </cell>
        </row>
        <row r="68">
          <cell r="B68">
            <v>50959.711000000003</v>
          </cell>
        </row>
        <row r="69">
          <cell r="B69">
            <v>20.977699999999999</v>
          </cell>
        </row>
        <row r="71">
          <cell r="B71">
            <v>139202.57999999999</v>
          </cell>
        </row>
        <row r="72">
          <cell r="B72">
            <v>39.499000000000002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2"/>
  <sheetViews>
    <sheetView tabSelected="1" zoomScale="73" zoomScaleNormal="73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:C3"/>
    </sheetView>
  </sheetViews>
  <sheetFormatPr defaultRowHeight="15" customHeight="1"/>
  <cols>
    <col min="1" max="1" width="64.42578125" style="18" customWidth="1"/>
    <col min="2" max="3" width="15.140625" customWidth="1"/>
    <col min="4" max="4" width="14.140625" customWidth="1"/>
    <col min="5" max="5" width="14.85546875" customWidth="1"/>
    <col min="6" max="6" width="13.140625" hidden="1" customWidth="1"/>
    <col min="7" max="7" width="11.28515625" hidden="1" customWidth="1"/>
    <col min="8" max="8" width="9.140625" hidden="1" customWidth="1"/>
    <col min="9" max="9" width="11.42578125" hidden="1" customWidth="1"/>
    <col min="10" max="11" width="9.140625" hidden="1" customWidth="1"/>
    <col min="12" max="12" width="14.7109375" hidden="1" customWidth="1"/>
    <col min="13" max="13" width="9.140625" hidden="1" customWidth="1"/>
    <col min="14" max="14" width="15.140625" hidden="1" customWidth="1"/>
    <col min="15" max="16" width="9.140625" hidden="1" customWidth="1"/>
    <col min="17" max="17" width="17.5703125" hidden="1" customWidth="1"/>
    <col min="18" max="18" width="11.5703125" hidden="1" customWidth="1"/>
    <col min="19" max="19" width="25.42578125" hidden="1" customWidth="1"/>
    <col min="257" max="257" width="60" customWidth="1"/>
    <col min="258" max="259" width="15.140625" customWidth="1"/>
    <col min="260" max="260" width="14.140625" customWidth="1"/>
    <col min="261" max="261" width="14.85546875" customWidth="1"/>
    <col min="262" max="272" width="0" hidden="1" customWidth="1"/>
    <col min="513" max="513" width="60" customWidth="1"/>
    <col min="514" max="515" width="15.140625" customWidth="1"/>
    <col min="516" max="516" width="14.140625" customWidth="1"/>
    <col min="517" max="517" width="14.85546875" customWidth="1"/>
    <col min="518" max="528" width="0" hidden="1" customWidth="1"/>
    <col min="769" max="769" width="60" customWidth="1"/>
    <col min="770" max="771" width="15.140625" customWidth="1"/>
    <col min="772" max="772" width="14.140625" customWidth="1"/>
    <col min="773" max="773" width="14.85546875" customWidth="1"/>
    <col min="774" max="784" width="0" hidden="1" customWidth="1"/>
    <col min="1025" max="1025" width="60" customWidth="1"/>
    <col min="1026" max="1027" width="15.140625" customWidth="1"/>
    <col min="1028" max="1028" width="14.140625" customWidth="1"/>
    <col min="1029" max="1029" width="14.85546875" customWidth="1"/>
    <col min="1030" max="1040" width="0" hidden="1" customWidth="1"/>
    <col min="1281" max="1281" width="60" customWidth="1"/>
    <col min="1282" max="1283" width="15.140625" customWidth="1"/>
    <col min="1284" max="1284" width="14.140625" customWidth="1"/>
    <col min="1285" max="1285" width="14.85546875" customWidth="1"/>
    <col min="1286" max="1296" width="0" hidden="1" customWidth="1"/>
    <col min="1537" max="1537" width="60" customWidth="1"/>
    <col min="1538" max="1539" width="15.140625" customWidth="1"/>
    <col min="1540" max="1540" width="14.140625" customWidth="1"/>
    <col min="1541" max="1541" width="14.85546875" customWidth="1"/>
    <col min="1542" max="1552" width="0" hidden="1" customWidth="1"/>
    <col min="1793" max="1793" width="60" customWidth="1"/>
    <col min="1794" max="1795" width="15.140625" customWidth="1"/>
    <col min="1796" max="1796" width="14.140625" customWidth="1"/>
    <col min="1797" max="1797" width="14.85546875" customWidth="1"/>
    <col min="1798" max="1808" width="0" hidden="1" customWidth="1"/>
    <col min="2049" max="2049" width="60" customWidth="1"/>
    <col min="2050" max="2051" width="15.140625" customWidth="1"/>
    <col min="2052" max="2052" width="14.140625" customWidth="1"/>
    <col min="2053" max="2053" width="14.85546875" customWidth="1"/>
    <col min="2054" max="2064" width="0" hidden="1" customWidth="1"/>
    <col min="2305" max="2305" width="60" customWidth="1"/>
    <col min="2306" max="2307" width="15.140625" customWidth="1"/>
    <col min="2308" max="2308" width="14.140625" customWidth="1"/>
    <col min="2309" max="2309" width="14.85546875" customWidth="1"/>
    <col min="2310" max="2320" width="0" hidden="1" customWidth="1"/>
    <col min="2561" max="2561" width="60" customWidth="1"/>
    <col min="2562" max="2563" width="15.140625" customWidth="1"/>
    <col min="2564" max="2564" width="14.140625" customWidth="1"/>
    <col min="2565" max="2565" width="14.85546875" customWidth="1"/>
    <col min="2566" max="2576" width="0" hidden="1" customWidth="1"/>
    <col min="2817" max="2817" width="60" customWidth="1"/>
    <col min="2818" max="2819" width="15.140625" customWidth="1"/>
    <col min="2820" max="2820" width="14.140625" customWidth="1"/>
    <col min="2821" max="2821" width="14.85546875" customWidth="1"/>
    <col min="2822" max="2832" width="0" hidden="1" customWidth="1"/>
    <col min="3073" max="3073" width="60" customWidth="1"/>
    <col min="3074" max="3075" width="15.140625" customWidth="1"/>
    <col min="3076" max="3076" width="14.140625" customWidth="1"/>
    <col min="3077" max="3077" width="14.85546875" customWidth="1"/>
    <col min="3078" max="3088" width="0" hidden="1" customWidth="1"/>
    <col min="3329" max="3329" width="60" customWidth="1"/>
    <col min="3330" max="3331" width="15.140625" customWidth="1"/>
    <col min="3332" max="3332" width="14.140625" customWidth="1"/>
    <col min="3333" max="3333" width="14.85546875" customWidth="1"/>
    <col min="3334" max="3344" width="0" hidden="1" customWidth="1"/>
    <col min="3585" max="3585" width="60" customWidth="1"/>
    <col min="3586" max="3587" width="15.140625" customWidth="1"/>
    <col min="3588" max="3588" width="14.140625" customWidth="1"/>
    <col min="3589" max="3589" width="14.85546875" customWidth="1"/>
    <col min="3590" max="3600" width="0" hidden="1" customWidth="1"/>
    <col min="3841" max="3841" width="60" customWidth="1"/>
    <col min="3842" max="3843" width="15.140625" customWidth="1"/>
    <col min="3844" max="3844" width="14.140625" customWidth="1"/>
    <col min="3845" max="3845" width="14.85546875" customWidth="1"/>
    <col min="3846" max="3856" width="0" hidden="1" customWidth="1"/>
    <col min="4097" max="4097" width="60" customWidth="1"/>
    <col min="4098" max="4099" width="15.140625" customWidth="1"/>
    <col min="4100" max="4100" width="14.140625" customWidth="1"/>
    <col min="4101" max="4101" width="14.85546875" customWidth="1"/>
    <col min="4102" max="4112" width="0" hidden="1" customWidth="1"/>
    <col min="4353" max="4353" width="60" customWidth="1"/>
    <col min="4354" max="4355" width="15.140625" customWidth="1"/>
    <col min="4356" max="4356" width="14.140625" customWidth="1"/>
    <col min="4357" max="4357" width="14.85546875" customWidth="1"/>
    <col min="4358" max="4368" width="0" hidden="1" customWidth="1"/>
    <col min="4609" max="4609" width="60" customWidth="1"/>
    <col min="4610" max="4611" width="15.140625" customWidth="1"/>
    <col min="4612" max="4612" width="14.140625" customWidth="1"/>
    <col min="4613" max="4613" width="14.85546875" customWidth="1"/>
    <col min="4614" max="4624" width="0" hidden="1" customWidth="1"/>
    <col min="4865" max="4865" width="60" customWidth="1"/>
    <col min="4866" max="4867" width="15.140625" customWidth="1"/>
    <col min="4868" max="4868" width="14.140625" customWidth="1"/>
    <col min="4869" max="4869" width="14.85546875" customWidth="1"/>
    <col min="4870" max="4880" width="0" hidden="1" customWidth="1"/>
    <col min="5121" max="5121" width="60" customWidth="1"/>
    <col min="5122" max="5123" width="15.140625" customWidth="1"/>
    <col min="5124" max="5124" width="14.140625" customWidth="1"/>
    <col min="5125" max="5125" width="14.85546875" customWidth="1"/>
    <col min="5126" max="5136" width="0" hidden="1" customWidth="1"/>
    <col min="5377" max="5377" width="60" customWidth="1"/>
    <col min="5378" max="5379" width="15.140625" customWidth="1"/>
    <col min="5380" max="5380" width="14.140625" customWidth="1"/>
    <col min="5381" max="5381" width="14.85546875" customWidth="1"/>
    <col min="5382" max="5392" width="0" hidden="1" customWidth="1"/>
    <col min="5633" max="5633" width="60" customWidth="1"/>
    <col min="5634" max="5635" width="15.140625" customWidth="1"/>
    <col min="5636" max="5636" width="14.140625" customWidth="1"/>
    <col min="5637" max="5637" width="14.85546875" customWidth="1"/>
    <col min="5638" max="5648" width="0" hidden="1" customWidth="1"/>
    <col min="5889" max="5889" width="60" customWidth="1"/>
    <col min="5890" max="5891" width="15.140625" customWidth="1"/>
    <col min="5892" max="5892" width="14.140625" customWidth="1"/>
    <col min="5893" max="5893" width="14.85546875" customWidth="1"/>
    <col min="5894" max="5904" width="0" hidden="1" customWidth="1"/>
    <col min="6145" max="6145" width="60" customWidth="1"/>
    <col min="6146" max="6147" width="15.140625" customWidth="1"/>
    <col min="6148" max="6148" width="14.140625" customWidth="1"/>
    <col min="6149" max="6149" width="14.85546875" customWidth="1"/>
    <col min="6150" max="6160" width="0" hidden="1" customWidth="1"/>
    <col min="6401" max="6401" width="60" customWidth="1"/>
    <col min="6402" max="6403" width="15.140625" customWidth="1"/>
    <col min="6404" max="6404" width="14.140625" customWidth="1"/>
    <col min="6405" max="6405" width="14.85546875" customWidth="1"/>
    <col min="6406" max="6416" width="0" hidden="1" customWidth="1"/>
    <col min="6657" max="6657" width="60" customWidth="1"/>
    <col min="6658" max="6659" width="15.140625" customWidth="1"/>
    <col min="6660" max="6660" width="14.140625" customWidth="1"/>
    <col min="6661" max="6661" width="14.85546875" customWidth="1"/>
    <col min="6662" max="6672" width="0" hidden="1" customWidth="1"/>
    <col min="6913" max="6913" width="60" customWidth="1"/>
    <col min="6914" max="6915" width="15.140625" customWidth="1"/>
    <col min="6916" max="6916" width="14.140625" customWidth="1"/>
    <col min="6917" max="6917" width="14.85546875" customWidth="1"/>
    <col min="6918" max="6928" width="0" hidden="1" customWidth="1"/>
    <col min="7169" max="7169" width="60" customWidth="1"/>
    <col min="7170" max="7171" width="15.140625" customWidth="1"/>
    <col min="7172" max="7172" width="14.140625" customWidth="1"/>
    <col min="7173" max="7173" width="14.85546875" customWidth="1"/>
    <col min="7174" max="7184" width="0" hidden="1" customWidth="1"/>
    <col min="7425" max="7425" width="60" customWidth="1"/>
    <col min="7426" max="7427" width="15.140625" customWidth="1"/>
    <col min="7428" max="7428" width="14.140625" customWidth="1"/>
    <col min="7429" max="7429" width="14.85546875" customWidth="1"/>
    <col min="7430" max="7440" width="0" hidden="1" customWidth="1"/>
    <col min="7681" max="7681" width="60" customWidth="1"/>
    <col min="7682" max="7683" width="15.140625" customWidth="1"/>
    <col min="7684" max="7684" width="14.140625" customWidth="1"/>
    <col min="7685" max="7685" width="14.85546875" customWidth="1"/>
    <col min="7686" max="7696" width="0" hidden="1" customWidth="1"/>
    <col min="7937" max="7937" width="60" customWidth="1"/>
    <col min="7938" max="7939" width="15.140625" customWidth="1"/>
    <col min="7940" max="7940" width="14.140625" customWidth="1"/>
    <col min="7941" max="7941" width="14.85546875" customWidth="1"/>
    <col min="7942" max="7952" width="0" hidden="1" customWidth="1"/>
    <col min="8193" max="8193" width="60" customWidth="1"/>
    <col min="8194" max="8195" width="15.140625" customWidth="1"/>
    <col min="8196" max="8196" width="14.140625" customWidth="1"/>
    <col min="8197" max="8197" width="14.85546875" customWidth="1"/>
    <col min="8198" max="8208" width="0" hidden="1" customWidth="1"/>
    <col min="8449" max="8449" width="60" customWidth="1"/>
    <col min="8450" max="8451" width="15.140625" customWidth="1"/>
    <col min="8452" max="8452" width="14.140625" customWidth="1"/>
    <col min="8453" max="8453" width="14.85546875" customWidth="1"/>
    <col min="8454" max="8464" width="0" hidden="1" customWidth="1"/>
    <col min="8705" max="8705" width="60" customWidth="1"/>
    <col min="8706" max="8707" width="15.140625" customWidth="1"/>
    <col min="8708" max="8708" width="14.140625" customWidth="1"/>
    <col min="8709" max="8709" width="14.85546875" customWidth="1"/>
    <col min="8710" max="8720" width="0" hidden="1" customWidth="1"/>
    <col min="8961" max="8961" width="60" customWidth="1"/>
    <col min="8962" max="8963" width="15.140625" customWidth="1"/>
    <col min="8964" max="8964" width="14.140625" customWidth="1"/>
    <col min="8965" max="8965" width="14.85546875" customWidth="1"/>
    <col min="8966" max="8976" width="0" hidden="1" customWidth="1"/>
    <col min="9217" max="9217" width="60" customWidth="1"/>
    <col min="9218" max="9219" width="15.140625" customWidth="1"/>
    <col min="9220" max="9220" width="14.140625" customWidth="1"/>
    <col min="9221" max="9221" width="14.85546875" customWidth="1"/>
    <col min="9222" max="9232" width="0" hidden="1" customWidth="1"/>
    <col min="9473" max="9473" width="60" customWidth="1"/>
    <col min="9474" max="9475" width="15.140625" customWidth="1"/>
    <col min="9476" max="9476" width="14.140625" customWidth="1"/>
    <col min="9477" max="9477" width="14.85546875" customWidth="1"/>
    <col min="9478" max="9488" width="0" hidden="1" customWidth="1"/>
    <col min="9729" max="9729" width="60" customWidth="1"/>
    <col min="9730" max="9731" width="15.140625" customWidth="1"/>
    <col min="9732" max="9732" width="14.140625" customWidth="1"/>
    <col min="9733" max="9733" width="14.85546875" customWidth="1"/>
    <col min="9734" max="9744" width="0" hidden="1" customWidth="1"/>
    <col min="9985" max="9985" width="60" customWidth="1"/>
    <col min="9986" max="9987" width="15.140625" customWidth="1"/>
    <col min="9988" max="9988" width="14.140625" customWidth="1"/>
    <col min="9989" max="9989" width="14.85546875" customWidth="1"/>
    <col min="9990" max="10000" width="0" hidden="1" customWidth="1"/>
    <col min="10241" max="10241" width="60" customWidth="1"/>
    <col min="10242" max="10243" width="15.140625" customWidth="1"/>
    <col min="10244" max="10244" width="14.140625" customWidth="1"/>
    <col min="10245" max="10245" width="14.85546875" customWidth="1"/>
    <col min="10246" max="10256" width="0" hidden="1" customWidth="1"/>
    <col min="10497" max="10497" width="60" customWidth="1"/>
    <col min="10498" max="10499" width="15.140625" customWidth="1"/>
    <col min="10500" max="10500" width="14.140625" customWidth="1"/>
    <col min="10501" max="10501" width="14.85546875" customWidth="1"/>
    <col min="10502" max="10512" width="0" hidden="1" customWidth="1"/>
    <col min="10753" max="10753" width="60" customWidth="1"/>
    <col min="10754" max="10755" width="15.140625" customWidth="1"/>
    <col min="10756" max="10756" width="14.140625" customWidth="1"/>
    <col min="10757" max="10757" width="14.85546875" customWidth="1"/>
    <col min="10758" max="10768" width="0" hidden="1" customWidth="1"/>
    <col min="11009" max="11009" width="60" customWidth="1"/>
    <col min="11010" max="11011" width="15.140625" customWidth="1"/>
    <col min="11012" max="11012" width="14.140625" customWidth="1"/>
    <col min="11013" max="11013" width="14.85546875" customWidth="1"/>
    <col min="11014" max="11024" width="0" hidden="1" customWidth="1"/>
    <col min="11265" max="11265" width="60" customWidth="1"/>
    <col min="11266" max="11267" width="15.140625" customWidth="1"/>
    <col min="11268" max="11268" width="14.140625" customWidth="1"/>
    <col min="11269" max="11269" width="14.85546875" customWidth="1"/>
    <col min="11270" max="11280" width="0" hidden="1" customWidth="1"/>
    <col min="11521" max="11521" width="60" customWidth="1"/>
    <col min="11522" max="11523" width="15.140625" customWidth="1"/>
    <col min="11524" max="11524" width="14.140625" customWidth="1"/>
    <col min="11525" max="11525" width="14.85546875" customWidth="1"/>
    <col min="11526" max="11536" width="0" hidden="1" customWidth="1"/>
    <col min="11777" max="11777" width="60" customWidth="1"/>
    <col min="11778" max="11779" width="15.140625" customWidth="1"/>
    <col min="11780" max="11780" width="14.140625" customWidth="1"/>
    <col min="11781" max="11781" width="14.85546875" customWidth="1"/>
    <col min="11782" max="11792" width="0" hidden="1" customWidth="1"/>
    <col min="12033" max="12033" width="60" customWidth="1"/>
    <col min="12034" max="12035" width="15.140625" customWidth="1"/>
    <col min="12036" max="12036" width="14.140625" customWidth="1"/>
    <col min="12037" max="12037" width="14.85546875" customWidth="1"/>
    <col min="12038" max="12048" width="0" hidden="1" customWidth="1"/>
    <col min="12289" max="12289" width="60" customWidth="1"/>
    <col min="12290" max="12291" width="15.140625" customWidth="1"/>
    <col min="12292" max="12292" width="14.140625" customWidth="1"/>
    <col min="12293" max="12293" width="14.85546875" customWidth="1"/>
    <col min="12294" max="12304" width="0" hidden="1" customWidth="1"/>
    <col min="12545" max="12545" width="60" customWidth="1"/>
    <col min="12546" max="12547" width="15.140625" customWidth="1"/>
    <col min="12548" max="12548" width="14.140625" customWidth="1"/>
    <col min="12549" max="12549" width="14.85546875" customWidth="1"/>
    <col min="12550" max="12560" width="0" hidden="1" customWidth="1"/>
    <col min="12801" max="12801" width="60" customWidth="1"/>
    <col min="12802" max="12803" width="15.140625" customWidth="1"/>
    <col min="12804" max="12804" width="14.140625" customWidth="1"/>
    <col min="12805" max="12805" width="14.85546875" customWidth="1"/>
    <col min="12806" max="12816" width="0" hidden="1" customWidth="1"/>
    <col min="13057" max="13057" width="60" customWidth="1"/>
    <col min="13058" max="13059" width="15.140625" customWidth="1"/>
    <col min="13060" max="13060" width="14.140625" customWidth="1"/>
    <col min="13061" max="13061" width="14.85546875" customWidth="1"/>
    <col min="13062" max="13072" width="0" hidden="1" customWidth="1"/>
    <col min="13313" max="13313" width="60" customWidth="1"/>
    <col min="13314" max="13315" width="15.140625" customWidth="1"/>
    <col min="13316" max="13316" width="14.140625" customWidth="1"/>
    <col min="13317" max="13317" width="14.85546875" customWidth="1"/>
    <col min="13318" max="13328" width="0" hidden="1" customWidth="1"/>
    <col min="13569" max="13569" width="60" customWidth="1"/>
    <col min="13570" max="13571" width="15.140625" customWidth="1"/>
    <col min="13572" max="13572" width="14.140625" customWidth="1"/>
    <col min="13573" max="13573" width="14.85546875" customWidth="1"/>
    <col min="13574" max="13584" width="0" hidden="1" customWidth="1"/>
    <col min="13825" max="13825" width="60" customWidth="1"/>
    <col min="13826" max="13827" width="15.140625" customWidth="1"/>
    <col min="13828" max="13828" width="14.140625" customWidth="1"/>
    <col min="13829" max="13829" width="14.85546875" customWidth="1"/>
    <col min="13830" max="13840" width="0" hidden="1" customWidth="1"/>
    <col min="14081" max="14081" width="60" customWidth="1"/>
    <col min="14082" max="14083" width="15.140625" customWidth="1"/>
    <col min="14084" max="14084" width="14.140625" customWidth="1"/>
    <col min="14085" max="14085" width="14.85546875" customWidth="1"/>
    <col min="14086" max="14096" width="0" hidden="1" customWidth="1"/>
    <col min="14337" max="14337" width="60" customWidth="1"/>
    <col min="14338" max="14339" width="15.140625" customWidth="1"/>
    <col min="14340" max="14340" width="14.140625" customWidth="1"/>
    <col min="14341" max="14341" width="14.85546875" customWidth="1"/>
    <col min="14342" max="14352" width="0" hidden="1" customWidth="1"/>
    <col min="14593" max="14593" width="60" customWidth="1"/>
    <col min="14594" max="14595" width="15.140625" customWidth="1"/>
    <col min="14596" max="14596" width="14.140625" customWidth="1"/>
    <col min="14597" max="14597" width="14.85546875" customWidth="1"/>
    <col min="14598" max="14608" width="0" hidden="1" customWidth="1"/>
    <col min="14849" max="14849" width="60" customWidth="1"/>
    <col min="14850" max="14851" width="15.140625" customWidth="1"/>
    <col min="14852" max="14852" width="14.140625" customWidth="1"/>
    <col min="14853" max="14853" width="14.85546875" customWidth="1"/>
    <col min="14854" max="14864" width="0" hidden="1" customWidth="1"/>
    <col min="15105" max="15105" width="60" customWidth="1"/>
    <col min="15106" max="15107" width="15.140625" customWidth="1"/>
    <col min="15108" max="15108" width="14.140625" customWidth="1"/>
    <col min="15109" max="15109" width="14.85546875" customWidth="1"/>
    <col min="15110" max="15120" width="0" hidden="1" customWidth="1"/>
    <col min="15361" max="15361" width="60" customWidth="1"/>
    <col min="15362" max="15363" width="15.140625" customWidth="1"/>
    <col min="15364" max="15364" width="14.140625" customWidth="1"/>
    <col min="15365" max="15365" width="14.85546875" customWidth="1"/>
    <col min="15366" max="15376" width="0" hidden="1" customWidth="1"/>
    <col min="15617" max="15617" width="60" customWidth="1"/>
    <col min="15618" max="15619" width="15.140625" customWidth="1"/>
    <col min="15620" max="15620" width="14.140625" customWidth="1"/>
    <col min="15621" max="15621" width="14.85546875" customWidth="1"/>
    <col min="15622" max="15632" width="0" hidden="1" customWidth="1"/>
    <col min="15873" max="15873" width="60" customWidth="1"/>
    <col min="15874" max="15875" width="15.140625" customWidth="1"/>
    <col min="15876" max="15876" width="14.140625" customWidth="1"/>
    <col min="15877" max="15877" width="14.85546875" customWidth="1"/>
    <col min="15878" max="15888" width="0" hidden="1" customWidth="1"/>
    <col min="16129" max="16129" width="60" customWidth="1"/>
    <col min="16130" max="16131" width="15.140625" customWidth="1"/>
    <col min="16132" max="16132" width="14.140625" customWidth="1"/>
    <col min="16133" max="16133" width="14.85546875" customWidth="1"/>
    <col min="16134" max="16144" width="0" hidden="1" customWidth="1"/>
  </cols>
  <sheetData>
    <row r="1" spans="1:19" ht="15" customHeight="1">
      <c r="D1" s="72" t="s">
        <v>70</v>
      </c>
      <c r="E1" s="73"/>
    </row>
    <row r="2" spans="1:19" ht="48" customHeight="1">
      <c r="D2" s="73"/>
      <c r="E2" s="73"/>
    </row>
    <row r="3" spans="1:19" ht="36" customHeight="1">
      <c r="A3" s="74" t="s">
        <v>71</v>
      </c>
      <c r="B3" s="74"/>
      <c r="C3" s="74"/>
      <c r="D3" s="73"/>
      <c r="E3" s="73"/>
    </row>
    <row r="4" spans="1:19" ht="15" customHeight="1">
      <c r="A4" s="75" t="s">
        <v>0</v>
      </c>
      <c r="B4" s="77" t="s">
        <v>1</v>
      </c>
      <c r="C4" s="78"/>
      <c r="D4" s="77" t="s">
        <v>2</v>
      </c>
      <c r="E4" s="78"/>
    </row>
    <row r="5" spans="1:19" ht="15" customHeight="1">
      <c r="A5" s="76"/>
      <c r="B5" s="30" t="s">
        <v>3</v>
      </c>
      <c r="C5" s="30" t="s">
        <v>4</v>
      </c>
      <c r="D5" s="30" t="s">
        <v>3</v>
      </c>
      <c r="E5" s="30" t="s">
        <v>4</v>
      </c>
    </row>
    <row r="6" spans="1:19" ht="44.25" customHeight="1">
      <c r="A6" s="76"/>
      <c r="B6" s="79" t="s">
        <v>5</v>
      </c>
      <c r="C6" s="79" t="s">
        <v>6</v>
      </c>
      <c r="D6" s="79" t="s">
        <v>5</v>
      </c>
      <c r="E6" s="79" t="s">
        <v>6</v>
      </c>
    </row>
    <row r="7" spans="1:19" ht="15" customHeight="1">
      <c r="A7" s="76"/>
      <c r="B7" s="79"/>
      <c r="C7" s="79"/>
      <c r="D7" s="79"/>
      <c r="E7" s="79"/>
    </row>
    <row r="8" spans="1:19" s="1" customFormat="1" ht="15" customHeight="1">
      <c r="A8" s="28">
        <v>1</v>
      </c>
      <c r="B8" s="29">
        <v>2</v>
      </c>
      <c r="C8" s="29">
        <v>3</v>
      </c>
      <c r="D8" s="29">
        <v>4</v>
      </c>
      <c r="E8" s="29">
        <v>5</v>
      </c>
    </row>
    <row r="9" spans="1:19" ht="18.75">
      <c r="A9" s="7" t="s">
        <v>7</v>
      </c>
      <c r="B9" s="25"/>
      <c r="C9" s="25"/>
      <c r="D9" s="25"/>
      <c r="E9" s="25"/>
    </row>
    <row r="10" spans="1:19" ht="12.75">
      <c r="A10" s="9" t="s">
        <v>38</v>
      </c>
      <c r="B10" s="31">
        <f>'[2]котел снизу'!H172</f>
        <v>81.999999999999986</v>
      </c>
      <c r="C10" s="32">
        <f>'[2]котел снизу'!I172</f>
        <v>5.8000000000000003E-2</v>
      </c>
      <c r="D10" s="31">
        <f>'[3]котел снизу'!H172</f>
        <v>122.00000000000003</v>
      </c>
      <c r="E10" s="32">
        <f>'[3]котел снизу'!I172</f>
        <v>5.8000000000000003E-2</v>
      </c>
      <c r="G10" s="3">
        <v>102.00000000000001</v>
      </c>
      <c r="H10" s="11">
        <v>0.05</v>
      </c>
      <c r="I10" s="4">
        <v>84</v>
      </c>
      <c r="J10" s="15">
        <v>0.05</v>
      </c>
      <c r="L10" s="17">
        <f>B10-G10</f>
        <v>-20.000000000000028</v>
      </c>
      <c r="M10" s="17">
        <f>C10-H10</f>
        <v>8.0000000000000002E-3</v>
      </c>
      <c r="N10" s="17">
        <f>D10-I10</f>
        <v>38.000000000000028</v>
      </c>
      <c r="O10" s="17">
        <f>E10-J10</f>
        <v>8.0000000000000002E-3</v>
      </c>
      <c r="Q10" s="33">
        <f>E10-C10</f>
        <v>0</v>
      </c>
      <c r="S10" s="67">
        <f>B10+D10</f>
        <v>204</v>
      </c>
    </row>
    <row r="11" spans="1:19" ht="12.75">
      <c r="A11" s="36" t="s">
        <v>8</v>
      </c>
      <c r="B11" s="43">
        <f>'[2]котел снизу'!H107</f>
        <v>1654</v>
      </c>
      <c r="C11" s="44">
        <f>'[2]котел снизу'!I107</f>
        <v>0.63200000000000001</v>
      </c>
      <c r="D11" s="43">
        <f>'[3]котел снизу'!H107</f>
        <v>1913</v>
      </c>
      <c r="E11" s="32">
        <f>'[3]котел снизу'!I107</f>
        <v>0.63200000000000001</v>
      </c>
      <c r="G11" s="3">
        <v>836</v>
      </c>
      <c r="H11" s="11">
        <v>0.318</v>
      </c>
      <c r="I11" s="4">
        <v>987</v>
      </c>
      <c r="J11" s="15">
        <v>0.318</v>
      </c>
      <c r="L11" s="17">
        <f t="shared" ref="L11:O75" si="0">B11-G11</f>
        <v>818</v>
      </c>
      <c r="M11" s="17">
        <f t="shared" si="0"/>
        <v>0.314</v>
      </c>
      <c r="N11" s="17">
        <f t="shared" si="0"/>
        <v>926</v>
      </c>
      <c r="O11" s="17">
        <f t="shared" si="0"/>
        <v>0.314</v>
      </c>
      <c r="Q11" s="34">
        <f t="shared" ref="Q11:Q74" si="1">E11-C11</f>
        <v>0</v>
      </c>
      <c r="S11" s="67">
        <f t="shared" ref="S11:S44" si="2">B11+D11</f>
        <v>3567</v>
      </c>
    </row>
    <row r="12" spans="1:19" ht="12.75">
      <c r="A12" s="36" t="s">
        <v>9</v>
      </c>
      <c r="B12" s="43">
        <f>'[2]котел снизу'!H127</f>
        <v>481139</v>
      </c>
      <c r="C12" s="44">
        <f>'[2]котел снизу'!I127</f>
        <v>227.399</v>
      </c>
      <c r="D12" s="43">
        <f>'[3]котел снизу'!H127</f>
        <v>474810</v>
      </c>
      <c r="E12" s="32">
        <f>'[3]котел снизу'!I127</f>
        <v>227.399</v>
      </c>
      <c r="G12" s="3">
        <v>477469</v>
      </c>
      <c r="H12" s="11">
        <v>220.06700000000004</v>
      </c>
      <c r="I12" s="4">
        <v>453268</v>
      </c>
      <c r="J12" s="15">
        <v>220.06700000000004</v>
      </c>
      <c r="L12" s="17">
        <f t="shared" si="0"/>
        <v>3670</v>
      </c>
      <c r="M12" s="17">
        <f t="shared" si="0"/>
        <v>7.3319999999999652</v>
      </c>
      <c r="N12" s="17">
        <f t="shared" si="0"/>
        <v>21542</v>
      </c>
      <c r="O12" s="17">
        <f t="shared" si="0"/>
        <v>7.3319999999999652</v>
      </c>
      <c r="Q12" s="34">
        <f t="shared" si="1"/>
        <v>0</v>
      </c>
      <c r="S12" s="67">
        <f t="shared" si="2"/>
        <v>955949</v>
      </c>
    </row>
    <row r="13" spans="1:19" ht="12.75">
      <c r="A13" s="36" t="s">
        <v>10</v>
      </c>
      <c r="B13" s="43">
        <f>'[2]котел снизу'!H143</f>
        <v>4770</v>
      </c>
      <c r="C13" s="44">
        <f>'[2]котел снизу'!I143</f>
        <v>1.74</v>
      </c>
      <c r="D13" s="43">
        <f>'[3]котел снизу'!H143</f>
        <v>4671</v>
      </c>
      <c r="E13" s="32">
        <f>'[3]котел снизу'!I143</f>
        <v>1.74</v>
      </c>
      <c r="G13" s="3">
        <v>4967</v>
      </c>
      <c r="H13" s="11">
        <v>1.77</v>
      </c>
      <c r="I13" s="4">
        <v>4697</v>
      </c>
      <c r="J13" s="15">
        <v>1.77</v>
      </c>
      <c r="L13" s="17">
        <f t="shared" si="0"/>
        <v>-197</v>
      </c>
      <c r="M13" s="17">
        <f t="shared" si="0"/>
        <v>-3.0000000000000027E-2</v>
      </c>
      <c r="N13" s="17">
        <f t="shared" si="0"/>
        <v>-26</v>
      </c>
      <c r="O13" s="17">
        <f t="shared" si="0"/>
        <v>-3.0000000000000027E-2</v>
      </c>
      <c r="Q13" s="33">
        <f t="shared" si="1"/>
        <v>0</v>
      </c>
      <c r="S13" s="67">
        <f t="shared" si="2"/>
        <v>9441</v>
      </c>
    </row>
    <row r="14" spans="1:19" ht="25.5">
      <c r="A14" s="36" t="s">
        <v>11</v>
      </c>
      <c r="B14" s="43">
        <f>'[2]котел снизу'!H158</f>
        <v>11407</v>
      </c>
      <c r="C14" s="44">
        <f>'[2]котел снизу'!I158</f>
        <v>3.5900000000000003</v>
      </c>
      <c r="D14" s="43">
        <f>'[3]котел снизу'!H158</f>
        <v>11107</v>
      </c>
      <c r="E14" s="32">
        <f>'[3]котел снизу'!I158</f>
        <v>3.5900000000000003</v>
      </c>
      <c r="G14" s="3">
        <v>10535</v>
      </c>
      <c r="H14" s="11">
        <v>3.31</v>
      </c>
      <c r="I14" s="4">
        <v>9581</v>
      </c>
      <c r="J14" s="15">
        <v>3.31</v>
      </c>
      <c r="L14" s="17">
        <f t="shared" si="0"/>
        <v>872</v>
      </c>
      <c r="M14" s="17">
        <f t="shared" si="0"/>
        <v>0.28000000000000025</v>
      </c>
      <c r="N14" s="17">
        <f t="shared" si="0"/>
        <v>1526</v>
      </c>
      <c r="O14" s="17">
        <f t="shared" si="0"/>
        <v>0.28000000000000025</v>
      </c>
      <c r="Q14" s="34">
        <f t="shared" si="1"/>
        <v>0</v>
      </c>
      <c r="S14" s="67">
        <f t="shared" si="2"/>
        <v>22514</v>
      </c>
    </row>
    <row r="15" spans="1:19" ht="25.5">
      <c r="A15" s="36" t="s">
        <v>12</v>
      </c>
      <c r="B15" s="43">
        <f>'[2]котел снизу'!H160</f>
        <v>10233</v>
      </c>
      <c r="C15" s="44">
        <f>'[2]котел снизу'!I160</f>
        <v>3.15</v>
      </c>
      <c r="D15" s="43">
        <f>'[3]котел снизу'!H160</f>
        <v>8915</v>
      </c>
      <c r="E15" s="32">
        <f>'[3]котел снизу'!I160</f>
        <v>3.15</v>
      </c>
      <c r="G15" s="3">
        <v>10461</v>
      </c>
      <c r="H15" s="11">
        <v>3.5</v>
      </c>
      <c r="I15" s="4">
        <v>10620</v>
      </c>
      <c r="J15" s="15">
        <v>3.5</v>
      </c>
      <c r="L15" s="17">
        <f t="shared" si="0"/>
        <v>-228</v>
      </c>
      <c r="M15" s="17">
        <f t="shared" si="0"/>
        <v>-0.35000000000000009</v>
      </c>
      <c r="N15" s="17">
        <f t="shared" si="0"/>
        <v>-1705</v>
      </c>
      <c r="O15" s="17">
        <f t="shared" si="0"/>
        <v>-0.35000000000000009</v>
      </c>
      <c r="Q15" s="33">
        <f t="shared" si="1"/>
        <v>0</v>
      </c>
      <c r="S15" s="67">
        <f t="shared" si="2"/>
        <v>19148</v>
      </c>
    </row>
    <row r="16" spans="1:19" ht="12.75">
      <c r="A16" s="36" t="s">
        <v>44</v>
      </c>
      <c r="B16" s="43">
        <f>'[2]котел снизу'!H109</f>
        <v>1648</v>
      </c>
      <c r="C16" s="44">
        <f>'[2]котел снизу'!I109</f>
        <v>0.92999999999999994</v>
      </c>
      <c r="D16" s="43">
        <f>'[3]котел снизу'!H109</f>
        <v>1652</v>
      </c>
      <c r="E16" s="32">
        <f>'[3]котел снизу'!I109</f>
        <v>0.92999999999999994</v>
      </c>
      <c r="G16" s="3">
        <v>1726</v>
      </c>
      <c r="H16" s="11">
        <v>0.95199999999999996</v>
      </c>
      <c r="I16" s="4">
        <v>1835</v>
      </c>
      <c r="J16" s="15">
        <v>0.95199999999999996</v>
      </c>
      <c r="L16" s="17">
        <f t="shared" si="0"/>
        <v>-78</v>
      </c>
      <c r="M16" s="17">
        <f t="shared" si="0"/>
        <v>-2.200000000000002E-2</v>
      </c>
      <c r="N16" s="17">
        <f t="shared" si="0"/>
        <v>-183</v>
      </c>
      <c r="O16" s="17">
        <f t="shared" si="0"/>
        <v>-2.200000000000002E-2</v>
      </c>
      <c r="Q16" s="33">
        <f t="shared" si="1"/>
        <v>0</v>
      </c>
      <c r="S16" s="67">
        <f t="shared" si="2"/>
        <v>3300</v>
      </c>
    </row>
    <row r="17" spans="1:19" ht="12.75">
      <c r="A17" s="36" t="s">
        <v>13</v>
      </c>
      <c r="B17" s="43">
        <f>'[2]котел снизу'!H91</f>
        <v>2009</v>
      </c>
      <c r="C17" s="44">
        <f>'[2]котел снизу'!I91</f>
        <v>0.55000000000000004</v>
      </c>
      <c r="D17" s="43">
        <f>'[3]котел снизу'!H91</f>
        <v>2061.0000000000005</v>
      </c>
      <c r="E17" s="32">
        <f>'[3]котел снизу'!I91</f>
        <v>0.55000000000000004</v>
      </c>
      <c r="G17" s="3">
        <v>1761</v>
      </c>
      <c r="H17" s="11">
        <v>0.48000000000000009</v>
      </c>
      <c r="I17" s="4">
        <v>1808</v>
      </c>
      <c r="J17" s="15">
        <v>0.48000000000000009</v>
      </c>
      <c r="L17" s="17">
        <f t="shared" si="0"/>
        <v>248</v>
      </c>
      <c r="M17" s="17">
        <f t="shared" si="0"/>
        <v>6.9999999999999951E-2</v>
      </c>
      <c r="N17" s="17">
        <f t="shared" si="0"/>
        <v>253.00000000000045</v>
      </c>
      <c r="O17" s="17">
        <f t="shared" si="0"/>
        <v>6.9999999999999951E-2</v>
      </c>
      <c r="Q17" s="33">
        <f t="shared" si="1"/>
        <v>0</v>
      </c>
      <c r="S17" s="67">
        <f t="shared" si="2"/>
        <v>4070.0000000000005</v>
      </c>
    </row>
    <row r="18" spans="1:19" ht="12.75">
      <c r="A18" s="36" t="s">
        <v>14</v>
      </c>
      <c r="B18" s="43">
        <f>'[2]котел снизу'!H121</f>
        <v>322.00000000000006</v>
      </c>
      <c r="C18" s="44">
        <f>'[2]котел снизу'!I121</f>
        <v>0.15599999999999997</v>
      </c>
      <c r="D18" s="43">
        <f>'[3]котел снизу'!H121</f>
        <v>286</v>
      </c>
      <c r="E18" s="32">
        <f>'[3]котел снизу'!I121</f>
        <v>0.15599999999999997</v>
      </c>
      <c r="G18" s="3">
        <v>351</v>
      </c>
      <c r="H18" s="11">
        <v>0.14500000000000002</v>
      </c>
      <c r="I18" s="4">
        <v>229</v>
      </c>
      <c r="J18" s="15">
        <v>0.14500000000000002</v>
      </c>
      <c r="L18" s="17">
        <f t="shared" si="0"/>
        <v>-28.999999999999943</v>
      </c>
      <c r="M18" s="17">
        <f t="shared" si="0"/>
        <v>1.0999999999999954E-2</v>
      </c>
      <c r="N18" s="17">
        <f t="shared" si="0"/>
        <v>57</v>
      </c>
      <c r="O18" s="17">
        <f t="shared" si="0"/>
        <v>1.0999999999999954E-2</v>
      </c>
      <c r="Q18" s="33">
        <f t="shared" si="1"/>
        <v>0</v>
      </c>
      <c r="S18" s="67">
        <f t="shared" si="2"/>
        <v>608</v>
      </c>
    </row>
    <row r="19" spans="1:19" ht="12.75">
      <c r="A19" s="36" t="s">
        <v>40</v>
      </c>
      <c r="B19" s="43">
        <f>'[2]котел снизу'!H175</f>
        <v>11166</v>
      </c>
      <c r="C19" s="44">
        <f>'[2]котел снизу'!I175</f>
        <v>3.99</v>
      </c>
      <c r="D19" s="43">
        <f>'[3]котел снизу'!H175</f>
        <v>11412</v>
      </c>
      <c r="E19" s="32">
        <f>'[3]котел снизу'!I175</f>
        <v>3.99</v>
      </c>
      <c r="G19" s="3">
        <v>11390</v>
      </c>
      <c r="H19" s="11">
        <v>3.91</v>
      </c>
      <c r="I19" s="4">
        <v>10913</v>
      </c>
      <c r="J19" s="15">
        <v>3.91</v>
      </c>
      <c r="L19" s="17">
        <f t="shared" si="0"/>
        <v>-224</v>
      </c>
      <c r="M19" s="17">
        <f t="shared" si="0"/>
        <v>8.0000000000000071E-2</v>
      </c>
      <c r="N19" s="17">
        <f t="shared" si="0"/>
        <v>499</v>
      </c>
      <c r="O19" s="17">
        <f t="shared" si="0"/>
        <v>8.0000000000000071E-2</v>
      </c>
      <c r="Q19" s="33">
        <f t="shared" si="1"/>
        <v>0</v>
      </c>
      <c r="S19" s="67">
        <f t="shared" si="2"/>
        <v>22578</v>
      </c>
    </row>
    <row r="20" spans="1:19" ht="12.75">
      <c r="A20" s="36" t="s">
        <v>15</v>
      </c>
      <c r="B20" s="43">
        <f>'[2]котел снизу'!H135</f>
        <v>441</v>
      </c>
      <c r="C20" s="44">
        <f>'[2]котел снизу'!I135</f>
        <v>0.24000000000000002</v>
      </c>
      <c r="D20" s="43">
        <f>'[3]котел снизу'!H135</f>
        <v>380.00000000000006</v>
      </c>
      <c r="E20" s="32">
        <f>'[3]котел снизу'!I135</f>
        <v>0.24000000000000002</v>
      </c>
      <c r="G20" s="3">
        <v>470.99999999999989</v>
      </c>
      <c r="H20" s="11">
        <v>0.27</v>
      </c>
      <c r="I20" s="4">
        <v>458.99999999999994</v>
      </c>
      <c r="J20" s="15">
        <v>0.27</v>
      </c>
      <c r="L20" s="17">
        <f t="shared" si="0"/>
        <v>-29.999999999999886</v>
      </c>
      <c r="M20" s="17">
        <f t="shared" si="0"/>
        <v>-0.03</v>
      </c>
      <c r="N20" s="17">
        <f t="shared" si="0"/>
        <v>-78.999999999999886</v>
      </c>
      <c r="O20" s="17">
        <f t="shared" si="0"/>
        <v>-0.03</v>
      </c>
      <c r="Q20" s="33">
        <f t="shared" si="1"/>
        <v>0</v>
      </c>
      <c r="S20" s="67">
        <f t="shared" si="2"/>
        <v>821</v>
      </c>
    </row>
    <row r="21" spans="1:19" ht="12.75">
      <c r="A21" s="36" t="s">
        <v>16</v>
      </c>
      <c r="B21" s="43">
        <f>'[2]котел снизу'!H161</f>
        <v>5619</v>
      </c>
      <c r="C21" s="44">
        <f>'[2]котел снизу'!I161</f>
        <v>5.48</v>
      </c>
      <c r="D21" s="43">
        <f>'[3]котел снизу'!H161</f>
        <v>5571.0000000000018</v>
      </c>
      <c r="E21" s="32">
        <f>'[3]котел снизу'!I161</f>
        <v>5.48</v>
      </c>
      <c r="G21" s="3">
        <v>4707</v>
      </c>
      <c r="H21" s="11">
        <v>4.3500000000000005</v>
      </c>
      <c r="I21" s="4">
        <v>4680.0000000000027</v>
      </c>
      <c r="J21" s="15">
        <v>4.3500000000000005</v>
      </c>
      <c r="L21" s="17">
        <f t="shared" si="0"/>
        <v>912</v>
      </c>
      <c r="M21" s="17">
        <f t="shared" si="0"/>
        <v>1.1299999999999999</v>
      </c>
      <c r="N21" s="17">
        <f t="shared" si="0"/>
        <v>890.99999999999909</v>
      </c>
      <c r="O21" s="17">
        <f t="shared" si="0"/>
        <v>1.1299999999999999</v>
      </c>
      <c r="Q21" s="33">
        <f t="shared" si="1"/>
        <v>0</v>
      </c>
      <c r="S21" s="67">
        <f t="shared" si="2"/>
        <v>11190.000000000002</v>
      </c>
    </row>
    <row r="22" spans="1:19" ht="12.75">
      <c r="A22" s="9" t="s">
        <v>17</v>
      </c>
      <c r="B22" s="31">
        <f>'[2]котел снизу'!H105</f>
        <v>45</v>
      </c>
      <c r="C22" s="32">
        <f>'[2]котел снизу'!I105</f>
        <v>2.8000000000000001E-2</v>
      </c>
      <c r="D22" s="31">
        <f>'[3]котел снизу'!H105</f>
        <v>51.999999999999993</v>
      </c>
      <c r="E22" s="32">
        <f>'[3]котел снизу'!I105</f>
        <v>2.8000000000000001E-2</v>
      </c>
      <c r="G22" s="3">
        <v>58</v>
      </c>
      <c r="H22" s="11">
        <v>0.04</v>
      </c>
      <c r="I22" s="4">
        <v>60</v>
      </c>
      <c r="J22" s="15">
        <v>0.04</v>
      </c>
      <c r="L22" s="17">
        <f t="shared" si="0"/>
        <v>-13</v>
      </c>
      <c r="M22" s="17">
        <f t="shared" si="0"/>
        <v>-1.2E-2</v>
      </c>
      <c r="N22" s="17">
        <f t="shared" si="0"/>
        <v>-8.0000000000000071</v>
      </c>
      <c r="O22" s="17">
        <f t="shared" si="0"/>
        <v>-1.2E-2</v>
      </c>
      <c r="Q22" s="33">
        <f t="shared" si="1"/>
        <v>0</v>
      </c>
      <c r="S22" s="67">
        <f t="shared" si="2"/>
        <v>97</v>
      </c>
    </row>
    <row r="23" spans="1:19" ht="12.75">
      <c r="A23" s="9" t="s">
        <v>18</v>
      </c>
      <c r="B23" s="31">
        <f>'[2]котел снизу'!H115</f>
        <v>3174</v>
      </c>
      <c r="C23" s="32">
        <f>'[2]котел снизу'!I115</f>
        <v>1.72</v>
      </c>
      <c r="D23" s="31">
        <f>'[3]котел снизу'!H115</f>
        <v>3526</v>
      </c>
      <c r="E23" s="32">
        <f>'[3]котел снизу'!I115</f>
        <v>1.72</v>
      </c>
      <c r="G23" s="3">
        <v>1792</v>
      </c>
      <c r="H23" s="11">
        <v>0.79999999999999993</v>
      </c>
      <c r="I23" s="4">
        <v>1966</v>
      </c>
      <c r="J23" s="15">
        <v>0.79999999999999993</v>
      </c>
      <c r="L23" s="17">
        <f t="shared" si="0"/>
        <v>1382</v>
      </c>
      <c r="M23" s="17">
        <f t="shared" si="0"/>
        <v>0.92</v>
      </c>
      <c r="N23" s="17">
        <f t="shared" si="0"/>
        <v>1560</v>
      </c>
      <c r="O23" s="17">
        <f t="shared" si="0"/>
        <v>0.92</v>
      </c>
      <c r="Q23" s="33">
        <f t="shared" si="1"/>
        <v>0</v>
      </c>
      <c r="S23" s="67">
        <f t="shared" si="2"/>
        <v>6700</v>
      </c>
    </row>
    <row r="24" spans="1:19" ht="12.75">
      <c r="A24" s="9" t="s">
        <v>19</v>
      </c>
      <c r="B24" s="31">
        <f>'[2]котел снизу'!H147</f>
        <v>281.99999999999994</v>
      </c>
      <c r="C24" s="32">
        <f>'[2]котел снизу'!I147</f>
        <v>0.11</v>
      </c>
      <c r="D24" s="31">
        <f>'[3]котел снизу'!H147</f>
        <v>273</v>
      </c>
      <c r="E24" s="32">
        <f>'[3]котел снизу'!I147</f>
        <v>0.11</v>
      </c>
      <c r="G24" s="3">
        <v>148</v>
      </c>
      <c r="H24" s="11">
        <v>9.0000000000000011E-2</v>
      </c>
      <c r="I24" s="4">
        <v>166</v>
      </c>
      <c r="J24" s="15">
        <v>9.0000000000000011E-2</v>
      </c>
      <c r="L24" s="17">
        <f t="shared" si="0"/>
        <v>133.99999999999994</v>
      </c>
      <c r="M24" s="17">
        <f t="shared" si="0"/>
        <v>1.999999999999999E-2</v>
      </c>
      <c r="N24" s="17">
        <f t="shared" si="0"/>
        <v>107</v>
      </c>
      <c r="O24" s="17">
        <f t="shared" si="0"/>
        <v>1.999999999999999E-2</v>
      </c>
      <c r="Q24" s="33">
        <f t="shared" si="1"/>
        <v>0</v>
      </c>
      <c r="S24" s="67">
        <f t="shared" si="2"/>
        <v>555</v>
      </c>
    </row>
    <row r="25" spans="1:19" ht="12.75">
      <c r="A25" s="9" t="s">
        <v>20</v>
      </c>
      <c r="B25" s="31">
        <f>'[2]котел снизу'!H155</f>
        <v>53.999999999999993</v>
      </c>
      <c r="C25" s="32">
        <f>'[2]котел снизу'!I155</f>
        <v>0.03</v>
      </c>
      <c r="D25" s="31">
        <f>'[3]котел снизу'!H155</f>
        <v>62.000000000000014</v>
      </c>
      <c r="E25" s="32">
        <f>'[3]котел снизу'!I155</f>
        <v>0.03</v>
      </c>
      <c r="G25" s="3">
        <v>70</v>
      </c>
      <c r="H25" s="11">
        <v>3.7999999999999999E-2</v>
      </c>
      <c r="I25" s="4">
        <v>67.000000000000014</v>
      </c>
      <c r="J25" s="15">
        <v>3.7999999999999999E-2</v>
      </c>
      <c r="L25" s="17">
        <f t="shared" si="0"/>
        <v>-16.000000000000007</v>
      </c>
      <c r="M25" s="17">
        <f t="shared" si="0"/>
        <v>-8.0000000000000002E-3</v>
      </c>
      <c r="N25" s="17">
        <f t="shared" si="0"/>
        <v>-5</v>
      </c>
      <c r="O25" s="17">
        <f t="shared" si="0"/>
        <v>-8.0000000000000002E-3</v>
      </c>
      <c r="Q25" s="33">
        <f t="shared" si="1"/>
        <v>0</v>
      </c>
      <c r="S25" s="67">
        <f t="shared" si="2"/>
        <v>116</v>
      </c>
    </row>
    <row r="26" spans="1:19" ht="12.75">
      <c r="A26" s="9" t="s">
        <v>21</v>
      </c>
      <c r="B26" s="31">
        <f>'[2]котел снизу'!H185</f>
        <v>525</v>
      </c>
      <c r="C26" s="32">
        <f>'[2]котел снизу'!I185</f>
        <v>0.24000000000000002</v>
      </c>
      <c r="D26" s="31">
        <f>'[3]котел снизу'!H185</f>
        <v>675</v>
      </c>
      <c r="E26" s="32">
        <f>'[3]котел снизу'!I185</f>
        <v>0.24000000000000002</v>
      </c>
      <c r="G26" s="3">
        <v>52</v>
      </c>
      <c r="H26" s="11">
        <v>3.0000000000000002E-2</v>
      </c>
      <c r="I26" s="4">
        <v>46</v>
      </c>
      <c r="J26" s="15">
        <v>3.0000000000000002E-2</v>
      </c>
      <c r="L26" s="17">
        <f t="shared" si="0"/>
        <v>473</v>
      </c>
      <c r="M26" s="17">
        <f t="shared" si="0"/>
        <v>0.21000000000000002</v>
      </c>
      <c r="N26" s="17">
        <f t="shared" si="0"/>
        <v>629</v>
      </c>
      <c r="O26" s="17">
        <f t="shared" si="0"/>
        <v>0.21000000000000002</v>
      </c>
      <c r="Q26" s="33">
        <f t="shared" si="1"/>
        <v>0</v>
      </c>
      <c r="S26" s="67">
        <f t="shared" si="2"/>
        <v>1200</v>
      </c>
    </row>
    <row r="27" spans="1:19" ht="12.75">
      <c r="A27" s="9" t="s">
        <v>22</v>
      </c>
      <c r="B27" s="31">
        <f>'[2]котел снизу'!H199</f>
        <v>599.99999999999989</v>
      </c>
      <c r="C27" s="32">
        <f>'[2]котел снизу'!I199</f>
        <v>0.37</v>
      </c>
      <c r="D27" s="31">
        <f>'[3]котел снизу'!H199</f>
        <v>640</v>
      </c>
      <c r="E27" s="32">
        <f>'[3]котел снизу'!I199</f>
        <v>0.37</v>
      </c>
      <c r="G27" s="3">
        <v>257</v>
      </c>
      <c r="H27" s="11">
        <v>0.14499999999999996</v>
      </c>
      <c r="I27" s="4">
        <v>221</v>
      </c>
      <c r="J27" s="15">
        <v>0.14499999999999996</v>
      </c>
      <c r="L27" s="17">
        <f t="shared" si="0"/>
        <v>342.99999999999989</v>
      </c>
      <c r="M27" s="17">
        <f t="shared" si="0"/>
        <v>0.22500000000000003</v>
      </c>
      <c r="N27" s="17">
        <f t="shared" si="0"/>
        <v>419</v>
      </c>
      <c r="O27" s="17">
        <f t="shared" si="0"/>
        <v>0.22500000000000003</v>
      </c>
      <c r="Q27" s="33">
        <f t="shared" si="1"/>
        <v>0</v>
      </c>
      <c r="S27" s="67">
        <f t="shared" si="2"/>
        <v>1240</v>
      </c>
    </row>
    <row r="28" spans="1:19" ht="12.75">
      <c r="A28" s="9" t="s">
        <v>23</v>
      </c>
      <c r="B28" s="31">
        <f>'[2]котел снизу'!H205</f>
        <v>187.0001</v>
      </c>
      <c r="C28" s="32">
        <f>'[2]котел снизу'!I205</f>
        <v>0.12</v>
      </c>
      <c r="D28" s="31">
        <f>'[3]котел снизу'!H205</f>
        <v>238.00010000000003</v>
      </c>
      <c r="E28" s="32">
        <f>'[3]котел снизу'!I205</f>
        <v>0.12</v>
      </c>
      <c r="G28" s="3">
        <v>342</v>
      </c>
      <c r="H28" s="11">
        <v>0.20999999999999996</v>
      </c>
      <c r="I28" s="4">
        <v>377.99999999999994</v>
      </c>
      <c r="J28" s="15">
        <v>0.20999999999999996</v>
      </c>
      <c r="L28" s="17">
        <f t="shared" si="0"/>
        <v>-154.9999</v>
      </c>
      <c r="M28" s="17">
        <f t="shared" si="0"/>
        <v>-8.9999999999999969E-2</v>
      </c>
      <c r="N28" s="17">
        <f t="shared" si="0"/>
        <v>-139.99989999999991</v>
      </c>
      <c r="O28" s="17">
        <f t="shared" si="0"/>
        <v>-8.9999999999999969E-2</v>
      </c>
      <c r="Q28" s="33">
        <f t="shared" si="1"/>
        <v>0</v>
      </c>
      <c r="S28" s="67">
        <f t="shared" si="2"/>
        <v>425.00020000000006</v>
      </c>
    </row>
    <row r="29" spans="1:19" ht="12.75">
      <c r="A29" s="9" t="s">
        <v>24</v>
      </c>
      <c r="B29" s="31">
        <f>'[2]котел снизу'!H217</f>
        <v>175.99999999999997</v>
      </c>
      <c r="C29" s="32">
        <f>'[2]котел снизу'!I217</f>
        <v>0.1</v>
      </c>
      <c r="D29" s="31">
        <f>'[3]котел снизу'!H217</f>
        <v>197</v>
      </c>
      <c r="E29" s="32">
        <f>'[3]котел снизу'!I217</f>
        <v>0.1</v>
      </c>
      <c r="G29" s="3">
        <v>216.00000000000003</v>
      </c>
      <c r="H29" s="11">
        <v>0.33</v>
      </c>
      <c r="I29" s="4">
        <v>215.99999999999997</v>
      </c>
      <c r="J29" s="15">
        <v>0.33</v>
      </c>
      <c r="L29" s="17">
        <f t="shared" si="0"/>
        <v>-40.000000000000057</v>
      </c>
      <c r="M29" s="17">
        <f t="shared" si="0"/>
        <v>-0.23</v>
      </c>
      <c r="N29" s="17">
        <f t="shared" si="0"/>
        <v>-18.999999999999972</v>
      </c>
      <c r="O29" s="17">
        <f t="shared" si="0"/>
        <v>-0.23</v>
      </c>
      <c r="Q29" s="33">
        <f t="shared" si="1"/>
        <v>0</v>
      </c>
      <c r="S29" s="67">
        <f t="shared" si="2"/>
        <v>373</v>
      </c>
    </row>
    <row r="30" spans="1:19" ht="12.75">
      <c r="A30" s="9" t="s">
        <v>53</v>
      </c>
      <c r="B30" s="31">
        <f>'[2]котел снизу'!H223</f>
        <v>771.99999999999989</v>
      </c>
      <c r="C30" s="32">
        <f>'[2]котел снизу'!I223</f>
        <v>0.28999999999999998</v>
      </c>
      <c r="D30" s="31">
        <f>'[3]котел снизу'!H223</f>
        <v>830</v>
      </c>
      <c r="E30" s="32">
        <f>'[3]котел снизу'!I223</f>
        <v>0.28999999999999998</v>
      </c>
      <c r="G30" s="3">
        <v>783</v>
      </c>
      <c r="H30" s="11">
        <v>0.32</v>
      </c>
      <c r="I30" s="4">
        <v>817</v>
      </c>
      <c r="J30" s="15">
        <v>0.32</v>
      </c>
      <c r="L30" s="17">
        <f t="shared" si="0"/>
        <v>-11.000000000000114</v>
      </c>
      <c r="M30" s="17">
        <f t="shared" si="0"/>
        <v>-3.0000000000000027E-2</v>
      </c>
      <c r="N30" s="17">
        <f t="shared" si="0"/>
        <v>13</v>
      </c>
      <c r="O30" s="17">
        <f t="shared" si="0"/>
        <v>-3.0000000000000027E-2</v>
      </c>
      <c r="Q30" s="33">
        <f t="shared" si="1"/>
        <v>0</v>
      </c>
      <c r="S30" s="67">
        <f t="shared" si="2"/>
        <v>1602</v>
      </c>
    </row>
    <row r="31" spans="1:19" ht="12.75">
      <c r="A31" s="9" t="s">
        <v>28</v>
      </c>
      <c r="B31" s="31">
        <f>'[2]котел снизу'!H228</f>
        <v>2796</v>
      </c>
      <c r="C31" s="32">
        <f>'[2]котел снизу'!I228</f>
        <v>1.5999999999999999</v>
      </c>
      <c r="D31" s="31">
        <f>'[3]котел снизу'!H228</f>
        <v>2805</v>
      </c>
      <c r="E31" s="32">
        <f>'[3]котел снизу'!I228</f>
        <v>1.5999999999999999</v>
      </c>
      <c r="G31" s="3"/>
      <c r="H31" s="11"/>
      <c r="I31" s="4"/>
      <c r="J31" s="15"/>
      <c r="L31" s="17"/>
      <c r="M31" s="17"/>
      <c r="N31" s="17"/>
      <c r="O31" s="17"/>
      <c r="Q31" s="33">
        <f t="shared" si="1"/>
        <v>0</v>
      </c>
      <c r="S31" s="67">
        <f t="shared" si="2"/>
        <v>5601</v>
      </c>
    </row>
    <row r="32" spans="1:19" ht="12.75">
      <c r="A32" s="9" t="s">
        <v>30</v>
      </c>
      <c r="B32" s="31">
        <f>'[2]котел снизу'!H230</f>
        <v>1387.0000000000002</v>
      </c>
      <c r="C32" s="32">
        <f>'[2]котел снизу'!I230</f>
        <v>0.77</v>
      </c>
      <c r="D32" s="31">
        <f>'[3]котел снизу'!H230</f>
        <v>1294</v>
      </c>
      <c r="E32" s="32">
        <f>'[3]котел снизу'!I230</f>
        <v>0.77</v>
      </c>
      <c r="G32" s="3"/>
      <c r="H32" s="11"/>
      <c r="I32" s="4"/>
      <c r="J32" s="15"/>
      <c r="L32" s="17"/>
      <c r="M32" s="17"/>
      <c r="N32" s="17"/>
      <c r="O32" s="17"/>
      <c r="Q32" s="33">
        <f t="shared" si="1"/>
        <v>0</v>
      </c>
      <c r="S32" s="67">
        <f t="shared" si="2"/>
        <v>2681</v>
      </c>
    </row>
    <row r="33" spans="1:19" ht="12.75">
      <c r="A33" s="9" t="s">
        <v>34</v>
      </c>
      <c r="B33" s="31">
        <f>'[2]котел снизу'!H232</f>
        <v>4861</v>
      </c>
      <c r="C33" s="32">
        <f>'[2]котел снизу'!I232</f>
        <v>2.52</v>
      </c>
      <c r="D33" s="31">
        <f>'[3]котел снизу'!H232</f>
        <v>3942</v>
      </c>
      <c r="E33" s="32">
        <f>'[3]котел снизу'!I232</f>
        <v>2.52</v>
      </c>
      <c r="G33" s="3"/>
      <c r="H33" s="11"/>
      <c r="I33" s="4"/>
      <c r="J33" s="15"/>
      <c r="L33" s="17"/>
      <c r="M33" s="17"/>
      <c r="N33" s="17"/>
      <c r="O33" s="17"/>
      <c r="Q33" s="33">
        <f t="shared" si="1"/>
        <v>0</v>
      </c>
      <c r="S33" s="67">
        <f t="shared" si="2"/>
        <v>8803</v>
      </c>
    </row>
    <row r="34" spans="1:19" ht="12.75">
      <c r="A34" s="9" t="s">
        <v>48</v>
      </c>
      <c r="B34" s="31">
        <f>'[2]котел снизу'!H242</f>
        <v>3769.9999999999995</v>
      </c>
      <c r="C34" s="32">
        <f>'[2]котел снизу'!I242</f>
        <v>2.12</v>
      </c>
      <c r="D34" s="31">
        <f>'[3]котел снизу'!H242</f>
        <v>3941.0000000000014</v>
      </c>
      <c r="E34" s="32">
        <f>'[3]котел снизу'!I242</f>
        <v>2.12</v>
      </c>
      <c r="G34" s="3"/>
      <c r="H34" s="11"/>
      <c r="I34" s="4"/>
      <c r="J34" s="15"/>
      <c r="L34" s="17"/>
      <c r="M34" s="17"/>
      <c r="N34" s="17"/>
      <c r="O34" s="17"/>
      <c r="Q34" s="33">
        <f t="shared" si="1"/>
        <v>0</v>
      </c>
      <c r="S34" s="67">
        <f t="shared" si="2"/>
        <v>7711.0000000000009</v>
      </c>
    </row>
    <row r="35" spans="1:19" ht="12.75">
      <c r="A35" s="9" t="s">
        <v>54</v>
      </c>
      <c r="B35" s="31">
        <f>'[2]котел снизу'!H243</f>
        <v>100.99999999999999</v>
      </c>
      <c r="C35" s="32">
        <f>'[2]котел снизу'!I243</f>
        <v>6.0000000000000005E-2</v>
      </c>
      <c r="D35" s="31">
        <f>'[3]котел снизу'!H243</f>
        <v>97.000000000000014</v>
      </c>
      <c r="E35" s="32">
        <f>'[3]котел снизу'!I243</f>
        <v>6.0000000000000005E-2</v>
      </c>
      <c r="G35" s="3"/>
      <c r="H35" s="11"/>
      <c r="I35" s="4"/>
      <c r="J35" s="15"/>
      <c r="L35" s="17"/>
      <c r="M35" s="17"/>
      <c r="N35" s="17"/>
      <c r="O35" s="17"/>
      <c r="Q35" s="33">
        <f t="shared" si="1"/>
        <v>0</v>
      </c>
      <c r="S35" s="67">
        <f>B35+D35</f>
        <v>198</v>
      </c>
    </row>
    <row r="36" spans="1:19" ht="12.75">
      <c r="A36" s="9" t="s">
        <v>49</v>
      </c>
      <c r="B36" s="31">
        <f>'[2]котел снизу'!H251</f>
        <v>6996</v>
      </c>
      <c r="C36" s="32">
        <f>'[2]котел снизу'!I251</f>
        <v>4.0999999999999996</v>
      </c>
      <c r="D36" s="31">
        <f>'[3]котел снизу'!H251</f>
        <v>7454.9999999999982</v>
      </c>
      <c r="E36" s="32">
        <f>'[3]котел снизу'!I251</f>
        <v>4.0999999999999996</v>
      </c>
      <c r="G36" s="3"/>
      <c r="H36" s="11"/>
      <c r="I36" s="4"/>
      <c r="J36" s="15"/>
      <c r="L36" s="17"/>
      <c r="M36" s="17"/>
      <c r="N36" s="17"/>
      <c r="O36" s="17"/>
      <c r="Q36" s="33">
        <f t="shared" si="1"/>
        <v>0</v>
      </c>
      <c r="S36" s="67">
        <f t="shared" si="2"/>
        <v>14450.999999999998</v>
      </c>
    </row>
    <row r="37" spans="1:19" ht="12.75">
      <c r="A37" s="9" t="s">
        <v>41</v>
      </c>
      <c r="B37" s="31">
        <f>'[2]котел снизу'!H258</f>
        <v>1645</v>
      </c>
      <c r="C37" s="32">
        <f>'[2]котел снизу'!I258</f>
        <v>0.56000000000000005</v>
      </c>
      <c r="D37" s="31">
        <f>'[3]котел снизу'!H258</f>
        <v>1461</v>
      </c>
      <c r="E37" s="32">
        <f>'[3]котел снизу'!I258</f>
        <v>0.56000000000000005</v>
      </c>
      <c r="G37" s="3"/>
      <c r="H37" s="11"/>
      <c r="I37" s="4"/>
      <c r="J37" s="15"/>
      <c r="L37" s="17"/>
      <c r="M37" s="17"/>
      <c r="N37" s="17"/>
      <c r="O37" s="17"/>
      <c r="Q37" s="33">
        <f t="shared" si="1"/>
        <v>0</v>
      </c>
      <c r="S37" s="67">
        <f t="shared" si="2"/>
        <v>3106</v>
      </c>
    </row>
    <row r="38" spans="1:19" ht="12.75">
      <c r="A38" s="36" t="s">
        <v>32</v>
      </c>
      <c r="B38" s="43">
        <f>'[2]котел снизу'!H261</f>
        <v>286</v>
      </c>
      <c r="C38" s="44">
        <f>'[2]котел снизу'!I261</f>
        <v>0.16</v>
      </c>
      <c r="D38" s="43">
        <f>'[3]котел снизу'!H261</f>
        <v>277.99999999999994</v>
      </c>
      <c r="E38" s="44">
        <f>'[3]котел снизу'!I261</f>
        <v>0.16</v>
      </c>
      <c r="G38" s="3"/>
      <c r="H38" s="11"/>
      <c r="I38" s="4"/>
      <c r="J38" s="15"/>
      <c r="L38" s="17"/>
      <c r="M38" s="17"/>
      <c r="N38" s="17"/>
      <c r="O38" s="17"/>
      <c r="Q38" s="33">
        <f t="shared" si="1"/>
        <v>0</v>
      </c>
      <c r="S38" s="67">
        <f t="shared" si="2"/>
        <v>564</v>
      </c>
    </row>
    <row r="39" spans="1:19" ht="12.75">
      <c r="A39" s="36" t="s">
        <v>56</v>
      </c>
      <c r="B39" s="43">
        <f>'[2]котел снизу'!H280</f>
        <v>53</v>
      </c>
      <c r="C39" s="44">
        <f>'[2]котел снизу'!I280</f>
        <v>0.03</v>
      </c>
      <c r="D39" s="43">
        <f>'[3]котел снизу'!H280</f>
        <v>53.000000000000021</v>
      </c>
      <c r="E39" s="44">
        <f>'[3]котел снизу'!I280</f>
        <v>0.03</v>
      </c>
      <c r="G39" s="3"/>
      <c r="H39" s="11"/>
      <c r="I39" s="4"/>
      <c r="J39" s="15"/>
      <c r="L39" s="17"/>
      <c r="M39" s="17"/>
      <c r="N39" s="17"/>
      <c r="O39" s="17"/>
      <c r="Q39" s="33">
        <f t="shared" si="1"/>
        <v>0</v>
      </c>
      <c r="S39" s="67">
        <f t="shared" si="2"/>
        <v>106.00000000000003</v>
      </c>
    </row>
    <row r="40" spans="1:19" ht="12.75">
      <c r="A40" s="36" t="s">
        <v>57</v>
      </c>
      <c r="B40" s="43">
        <f>'[2]котел снизу'!H265</f>
        <v>3794.9999999999991</v>
      </c>
      <c r="C40" s="44">
        <f>'[2]котел снизу'!I265</f>
        <v>1.17</v>
      </c>
      <c r="D40" s="43">
        <f>'[3]котел снизу'!H265</f>
        <v>3549.9999999999995</v>
      </c>
      <c r="E40" s="44">
        <f>'[3]котел снизу'!I265</f>
        <v>1.17</v>
      </c>
      <c r="G40" s="3"/>
      <c r="H40" s="11"/>
      <c r="I40" s="4"/>
      <c r="J40" s="15"/>
      <c r="L40" s="17"/>
      <c r="M40" s="17"/>
      <c r="N40" s="17"/>
      <c r="O40" s="17"/>
      <c r="Q40" s="33">
        <f t="shared" si="1"/>
        <v>0</v>
      </c>
      <c r="S40" s="67">
        <f t="shared" si="2"/>
        <v>7344.9999999999982</v>
      </c>
    </row>
    <row r="41" spans="1:19" ht="12.75">
      <c r="A41" s="36" t="s">
        <v>58</v>
      </c>
      <c r="B41" s="43">
        <f>'[2]котел снизу'!H268</f>
        <v>4914</v>
      </c>
      <c r="C41" s="44">
        <f>'[2]котел снизу'!I268</f>
        <v>2.58</v>
      </c>
      <c r="D41" s="43">
        <f>'[3]котел снизу'!H268</f>
        <v>5004</v>
      </c>
      <c r="E41" s="44">
        <f>'[3]котел снизу'!I268</f>
        <v>2.58</v>
      </c>
      <c r="G41" s="3"/>
      <c r="H41" s="11"/>
      <c r="I41" s="4"/>
      <c r="J41" s="15"/>
      <c r="L41" s="17"/>
      <c r="M41" s="17"/>
      <c r="N41" s="17"/>
      <c r="O41" s="17"/>
      <c r="Q41" s="33">
        <f t="shared" si="1"/>
        <v>0</v>
      </c>
      <c r="S41" s="67">
        <f t="shared" si="2"/>
        <v>9918</v>
      </c>
    </row>
    <row r="42" spans="1:19" ht="12.75">
      <c r="A42" s="36" t="s">
        <v>59</v>
      </c>
      <c r="B42" s="43">
        <f>'[2]котел снизу'!H82</f>
        <v>1378</v>
      </c>
      <c r="C42" s="44">
        <f>'[2]котел снизу'!I82</f>
        <v>0.84</v>
      </c>
      <c r="D42" s="43">
        <f>'[3]котел снизу'!H82</f>
        <v>1546</v>
      </c>
      <c r="E42" s="44">
        <f>'[3]котел снизу'!I82</f>
        <v>0.84</v>
      </c>
      <c r="G42" s="3"/>
      <c r="H42" s="11"/>
      <c r="I42" s="4"/>
      <c r="J42" s="15"/>
      <c r="L42" s="17"/>
      <c r="M42" s="17"/>
      <c r="N42" s="17"/>
      <c r="O42" s="17"/>
      <c r="Q42" s="33">
        <f t="shared" si="1"/>
        <v>0</v>
      </c>
      <c r="S42" s="67">
        <f t="shared" si="2"/>
        <v>2924</v>
      </c>
    </row>
    <row r="43" spans="1:19" ht="12.75">
      <c r="A43" s="36" t="s">
        <v>60</v>
      </c>
      <c r="B43" s="43">
        <f>'[2]котел снизу'!H263</f>
        <v>199.99999999999997</v>
      </c>
      <c r="C43" s="44">
        <f>'[2]котел снизу'!I263</f>
        <v>0.1</v>
      </c>
      <c r="D43" s="43">
        <f>'[3]котел снизу'!H263</f>
        <v>174.00000000000003</v>
      </c>
      <c r="E43" s="44">
        <f>'[3]котел снизу'!I263</f>
        <v>0.1</v>
      </c>
      <c r="G43" s="3"/>
      <c r="H43" s="11"/>
      <c r="I43" s="4"/>
      <c r="J43" s="15"/>
      <c r="L43" s="17"/>
      <c r="M43" s="17"/>
      <c r="N43" s="17"/>
      <c r="O43" s="17"/>
      <c r="Q43" s="33">
        <f t="shared" si="1"/>
        <v>0</v>
      </c>
      <c r="S43" s="67">
        <f t="shared" si="2"/>
        <v>374</v>
      </c>
    </row>
    <row r="44" spans="1:19" ht="12.75">
      <c r="A44" s="36" t="s">
        <v>61</v>
      </c>
      <c r="B44" s="43">
        <f>'[2]котел снизу'!H112</f>
        <v>844.00000000000011</v>
      </c>
      <c r="C44" s="44">
        <f>'[2]котел снизу'!I112</f>
        <v>0.56000000000000005</v>
      </c>
      <c r="D44" s="43">
        <f>'[3]котел снизу'!H112</f>
        <v>1125.9999999999998</v>
      </c>
      <c r="E44" s="44">
        <f>'[3]котел снизу'!I112</f>
        <v>0.56000000000000005</v>
      </c>
      <c r="G44" s="3"/>
      <c r="H44" s="11"/>
      <c r="I44" s="4"/>
      <c r="J44" s="15"/>
      <c r="L44" s="17"/>
      <c r="M44" s="17"/>
      <c r="N44" s="17"/>
      <c r="O44" s="17"/>
      <c r="Q44" s="33">
        <f t="shared" si="1"/>
        <v>0</v>
      </c>
      <c r="S44" s="67">
        <f t="shared" si="2"/>
        <v>1970</v>
      </c>
    </row>
    <row r="45" spans="1:19" ht="12.75">
      <c r="A45" s="9" t="s">
        <v>62</v>
      </c>
      <c r="B45" s="43">
        <f>'[2]котел снизу'!H271</f>
        <v>181</v>
      </c>
      <c r="C45" s="44">
        <f>'[2]котел снизу'!I271</f>
        <v>0.10299999999999999</v>
      </c>
      <c r="D45" s="43">
        <f>'[3]котел снизу'!H271</f>
        <v>178.99999999999997</v>
      </c>
      <c r="E45" s="44">
        <f>'[3]котел снизу'!I271</f>
        <v>0.10299999999999999</v>
      </c>
      <c r="G45" s="3"/>
      <c r="H45" s="11"/>
      <c r="I45" s="4"/>
      <c r="J45" s="15"/>
      <c r="L45" s="17"/>
      <c r="M45" s="17"/>
      <c r="N45" s="17"/>
      <c r="O45" s="17"/>
      <c r="Q45" s="33">
        <f t="shared" si="1"/>
        <v>0</v>
      </c>
      <c r="S45" s="67">
        <f>B45+D45</f>
        <v>360</v>
      </c>
    </row>
    <row r="46" spans="1:19" ht="18.75">
      <c r="A46" s="7" t="s">
        <v>25</v>
      </c>
      <c r="B46" s="31"/>
      <c r="C46" s="32"/>
      <c r="D46" s="31"/>
      <c r="E46" s="32"/>
      <c r="G46" s="5"/>
      <c r="H46" s="12"/>
      <c r="I46" s="4"/>
      <c r="J46" s="19"/>
      <c r="L46" s="17">
        <f t="shared" si="0"/>
        <v>0</v>
      </c>
      <c r="M46" s="17">
        <f t="shared" si="0"/>
        <v>0</v>
      </c>
      <c r="N46" s="17">
        <f t="shared" si="0"/>
        <v>0</v>
      </c>
      <c r="O46" s="17">
        <f t="shared" si="0"/>
        <v>0</v>
      </c>
      <c r="Q46" s="33"/>
    </row>
    <row r="47" spans="1:19" ht="12.75">
      <c r="A47" s="9" t="s">
        <v>26</v>
      </c>
      <c r="B47" s="31">
        <f>'[2]котел снизу'!H128</f>
        <v>2990.0858968382199</v>
      </c>
      <c r="C47" s="32">
        <f>'[2]котел снизу'!I128</f>
        <v>0.99600000000000088</v>
      </c>
      <c r="D47" s="31">
        <f>'[3]котел снизу'!H128</f>
        <v>3226.5373503346418</v>
      </c>
      <c r="E47" s="32">
        <f>'[3]котел снизу'!I128</f>
        <v>0.99600000000000088</v>
      </c>
      <c r="G47" s="3">
        <v>3635.280999999999</v>
      </c>
      <c r="H47" s="11">
        <v>0.72400000000000131</v>
      </c>
      <c r="I47" s="4">
        <v>3983.2810000000009</v>
      </c>
      <c r="J47" s="15">
        <v>0.72400000000000131</v>
      </c>
      <c r="L47" s="17">
        <f t="shared" si="0"/>
        <v>-645.19510316177912</v>
      </c>
      <c r="M47" s="17">
        <f t="shared" si="0"/>
        <v>0.27199999999999958</v>
      </c>
      <c r="N47" s="17">
        <f t="shared" si="0"/>
        <v>-756.74364966535904</v>
      </c>
      <c r="O47" s="17">
        <f t="shared" si="0"/>
        <v>0.27199999999999958</v>
      </c>
      <c r="Q47" s="33">
        <f t="shared" si="1"/>
        <v>0</v>
      </c>
    </row>
    <row r="48" spans="1:19" ht="12.75">
      <c r="A48" s="9" t="s">
        <v>42</v>
      </c>
      <c r="B48" s="31">
        <f>'[2]котел снизу'!H129</f>
        <v>24595.573</v>
      </c>
      <c r="C48" s="32">
        <f>'[2]котел снизу'!I129</f>
        <v>9.0830000000000002</v>
      </c>
      <c r="D48" s="31">
        <f>'[3]котел снизу'!H129</f>
        <v>24250.017</v>
      </c>
      <c r="E48" s="32">
        <f>'[3]котел снизу'!I129</f>
        <v>9.0830000000000002</v>
      </c>
      <c r="G48" s="6">
        <v>24877</v>
      </c>
      <c r="H48" s="13">
        <v>8.9489999999999998</v>
      </c>
      <c r="I48" s="4">
        <v>24254</v>
      </c>
      <c r="J48" s="20">
        <v>8.9489999999999998</v>
      </c>
      <c r="L48" s="17">
        <f t="shared" si="0"/>
        <v>-281.42699999999968</v>
      </c>
      <c r="M48" s="17">
        <f t="shared" si="0"/>
        <v>0.13400000000000034</v>
      </c>
      <c r="N48" s="17">
        <f t="shared" si="0"/>
        <v>-3.9830000000001746</v>
      </c>
      <c r="O48" s="17">
        <f t="shared" si="0"/>
        <v>0.13400000000000034</v>
      </c>
      <c r="Q48" s="33">
        <f t="shared" si="1"/>
        <v>0</v>
      </c>
    </row>
    <row r="49" spans="1:17" ht="13.5" customHeight="1">
      <c r="A49" s="9" t="s">
        <v>27</v>
      </c>
      <c r="B49" s="31">
        <f>'[2]котел снизу'!H130</f>
        <v>91.689999999999984</v>
      </c>
      <c r="C49" s="32">
        <f>'[2]котел снизу'!I130</f>
        <v>7.6999999999999999E-2</v>
      </c>
      <c r="D49" s="31">
        <f>'[3]котел снизу'!H130</f>
        <v>181.11</v>
      </c>
      <c r="E49" s="32">
        <f>'[3]котел снизу'!I130</f>
        <v>7.6999999999999999E-2</v>
      </c>
      <c r="G49" s="3">
        <v>110.28</v>
      </c>
      <c r="H49" s="11">
        <v>7.9299999999999995E-2</v>
      </c>
      <c r="I49" s="4">
        <v>167.16000000000003</v>
      </c>
      <c r="J49" s="15">
        <v>7.9299999999999995E-2</v>
      </c>
      <c r="L49" s="17">
        <f t="shared" si="0"/>
        <v>-18.590000000000018</v>
      </c>
      <c r="M49" s="17">
        <f t="shared" si="0"/>
        <v>-2.2999999999999965E-3</v>
      </c>
      <c r="N49" s="17">
        <f t="shared" si="0"/>
        <v>13.949999999999989</v>
      </c>
      <c r="O49" s="17">
        <f t="shared" si="0"/>
        <v>-2.2999999999999965E-3</v>
      </c>
      <c r="Q49" s="33">
        <f>E49-C49</f>
        <v>0</v>
      </c>
    </row>
    <row r="50" spans="1:17" ht="12.75">
      <c r="A50" s="9" t="s">
        <v>21</v>
      </c>
      <c r="B50" s="31">
        <f>'[2]котел снизу'!H187</f>
        <v>234.88800000000003</v>
      </c>
      <c r="C50" s="32">
        <f>'[2]котел снизу'!I187</f>
        <v>0.05</v>
      </c>
      <c r="D50" s="31">
        <f>'[3]котел снизу'!H187</f>
        <v>209.09100000000004</v>
      </c>
      <c r="E50" s="32">
        <f>'[3]котел снизу'!I187</f>
        <v>0.05</v>
      </c>
      <c r="G50" s="3">
        <v>244.8</v>
      </c>
      <c r="H50" s="11">
        <v>7.6799999999999993E-2</v>
      </c>
      <c r="I50" s="4">
        <v>290.12000000000006</v>
      </c>
      <c r="J50" s="15">
        <v>7.6799999999999993E-2</v>
      </c>
      <c r="L50" s="17">
        <f t="shared" si="0"/>
        <v>-9.9119999999999777</v>
      </c>
      <c r="M50" s="17">
        <f t="shared" si="0"/>
        <v>-2.679999999999999E-2</v>
      </c>
      <c r="N50" s="17">
        <f t="shared" si="0"/>
        <v>-81.029000000000025</v>
      </c>
      <c r="O50" s="17">
        <f t="shared" si="0"/>
        <v>-2.679999999999999E-2</v>
      </c>
      <c r="Q50" s="33">
        <f t="shared" si="1"/>
        <v>0</v>
      </c>
    </row>
    <row r="51" spans="1:17" ht="12.75">
      <c r="A51" s="9" t="s">
        <v>54</v>
      </c>
      <c r="B51" s="31">
        <f>'[2]котел снизу'!H193</f>
        <v>7.9620000000000015</v>
      </c>
      <c r="C51" s="32">
        <f>'[2]котел снизу'!I193</f>
        <v>2E-3</v>
      </c>
      <c r="D51" s="31">
        <f>'[3]котел снизу'!H193</f>
        <v>10.332999999999998</v>
      </c>
      <c r="E51" s="32">
        <f>'[3]котел снизу'!I193</f>
        <v>2E-3</v>
      </c>
      <c r="G51" s="3"/>
      <c r="H51" s="11"/>
      <c r="I51" s="4"/>
      <c r="J51" s="15"/>
      <c r="L51" s="17"/>
      <c r="M51" s="17"/>
      <c r="N51" s="17"/>
      <c r="O51" s="17"/>
      <c r="Q51" s="33">
        <f t="shared" si="1"/>
        <v>0</v>
      </c>
    </row>
    <row r="52" spans="1:17" ht="18.75">
      <c r="A52" s="7" t="s">
        <v>10</v>
      </c>
      <c r="B52" s="31"/>
      <c r="C52" s="32"/>
      <c r="D52" s="31"/>
      <c r="E52" s="32"/>
      <c r="G52" s="5"/>
      <c r="H52" s="12"/>
      <c r="I52" s="4"/>
      <c r="J52" s="19"/>
      <c r="L52" s="17">
        <f t="shared" si="0"/>
        <v>0</v>
      </c>
      <c r="M52" s="17">
        <f t="shared" si="0"/>
        <v>0</v>
      </c>
      <c r="N52" s="17">
        <f t="shared" si="0"/>
        <v>0</v>
      </c>
      <c r="O52" s="17">
        <f t="shared" si="0"/>
        <v>0</v>
      </c>
      <c r="Q52" s="33">
        <f t="shared" si="1"/>
        <v>0</v>
      </c>
    </row>
    <row r="53" spans="1:17" ht="12.75">
      <c r="A53" s="9" t="s">
        <v>9</v>
      </c>
      <c r="B53" s="31">
        <f>'[2]котел снизу'!H145</f>
        <v>4770</v>
      </c>
      <c r="C53" s="32">
        <f>'[2]котел снизу'!I145</f>
        <v>1.74</v>
      </c>
      <c r="D53" s="31">
        <f>'[3]котел снизу'!H145</f>
        <v>4671</v>
      </c>
      <c r="E53" s="32">
        <f>'[3]котел снизу'!I145</f>
        <v>1.74</v>
      </c>
      <c r="G53" s="3">
        <v>4967</v>
      </c>
      <c r="H53" s="11">
        <v>1.77</v>
      </c>
      <c r="I53" s="4">
        <v>4697</v>
      </c>
      <c r="J53" s="15">
        <v>1.77</v>
      </c>
      <c r="L53" s="17">
        <f t="shared" si="0"/>
        <v>-197</v>
      </c>
      <c r="M53" s="17">
        <f t="shared" si="0"/>
        <v>-3.0000000000000027E-2</v>
      </c>
      <c r="N53" s="17">
        <f t="shared" si="0"/>
        <v>-26</v>
      </c>
      <c r="O53" s="17">
        <f t="shared" si="0"/>
        <v>-3.0000000000000027E-2</v>
      </c>
      <c r="Q53" s="33">
        <f t="shared" si="1"/>
        <v>0</v>
      </c>
    </row>
    <row r="54" spans="1:17" ht="12.75">
      <c r="A54" s="9" t="s">
        <v>21</v>
      </c>
      <c r="B54" s="31">
        <f>'[2]котел снизу'!H188</f>
        <v>27.899999999999995</v>
      </c>
      <c r="C54" s="32">
        <f>'[2]котел снизу'!I188</f>
        <v>2.63E-2</v>
      </c>
      <c r="D54" s="31">
        <f>'[3]котел снизу'!H188</f>
        <v>24.119999999999997</v>
      </c>
      <c r="E54" s="32">
        <f>'[3]котел снизу'!I188</f>
        <v>2.63E-2</v>
      </c>
      <c r="G54" s="3">
        <v>45.199999999999996</v>
      </c>
      <c r="H54" s="11">
        <v>2.63E-2</v>
      </c>
      <c r="I54" s="4">
        <v>41.3</v>
      </c>
      <c r="J54" s="15">
        <v>2.63E-2</v>
      </c>
      <c r="L54" s="17">
        <f t="shared" si="0"/>
        <v>-17.3</v>
      </c>
      <c r="M54" s="17">
        <f t="shared" si="0"/>
        <v>0</v>
      </c>
      <c r="N54" s="17">
        <f t="shared" si="0"/>
        <v>-17.18</v>
      </c>
      <c r="O54" s="17">
        <f t="shared" si="0"/>
        <v>0</v>
      </c>
      <c r="Q54" s="33">
        <f t="shared" si="1"/>
        <v>0</v>
      </c>
    </row>
    <row r="55" spans="1:17" ht="12.75">
      <c r="A55" s="9" t="s">
        <v>54</v>
      </c>
      <c r="B55" s="31">
        <f>'[2]котел снизу'!H247</f>
        <v>134.42900000000003</v>
      </c>
      <c r="C55" s="32">
        <f>'[2]котел снизу'!I247</f>
        <v>7.5999999999999998E-2</v>
      </c>
      <c r="D55" s="31">
        <f>'[3]котел снизу'!H247</f>
        <v>244.09199999999998</v>
      </c>
      <c r="E55" s="32">
        <f>'[3]котел снизу'!I247</f>
        <v>7.5999999999999998E-2</v>
      </c>
      <c r="G55" s="3"/>
      <c r="H55" s="11"/>
      <c r="I55" s="4"/>
      <c r="J55" s="15"/>
      <c r="L55" s="17"/>
      <c r="M55" s="17"/>
      <c r="N55" s="17"/>
      <c r="O55" s="17"/>
      <c r="Q55" s="33">
        <f t="shared" si="1"/>
        <v>0</v>
      </c>
    </row>
    <row r="56" spans="1:17" ht="37.5">
      <c r="A56" s="7" t="s">
        <v>9</v>
      </c>
      <c r="B56" s="31"/>
      <c r="C56" s="32"/>
      <c r="D56" s="31"/>
      <c r="E56" s="32"/>
      <c r="G56" s="5"/>
      <c r="H56" s="12"/>
      <c r="I56" s="4"/>
      <c r="J56" s="19"/>
      <c r="L56" s="17">
        <f t="shared" si="0"/>
        <v>0</v>
      </c>
      <c r="M56" s="17">
        <f t="shared" si="0"/>
        <v>0</v>
      </c>
      <c r="N56" s="17">
        <f t="shared" si="0"/>
        <v>0</v>
      </c>
      <c r="O56" s="17">
        <f t="shared" si="0"/>
        <v>0</v>
      </c>
      <c r="Q56" s="33"/>
    </row>
    <row r="57" spans="1:17" ht="12.75">
      <c r="A57" s="9" t="s">
        <v>39</v>
      </c>
      <c r="B57" s="31">
        <f>'[2]котел снизу'!H173</f>
        <v>2348.5600000000004</v>
      </c>
      <c r="C57" s="32">
        <f>'[2]котел снизу'!I173</f>
        <v>1.5860000000000001</v>
      </c>
      <c r="D57" s="31">
        <f>'[3]котел снизу'!H173</f>
        <v>2581.4300000000012</v>
      </c>
      <c r="E57" s="32">
        <f>'[3]котел снизу'!I173</f>
        <v>1.5860000000000001</v>
      </c>
      <c r="G57" s="3">
        <v>2570.2399999999998</v>
      </c>
      <c r="H57" s="11">
        <v>1.56426</v>
      </c>
      <c r="I57" s="4">
        <v>2706.7200000000007</v>
      </c>
      <c r="J57" s="15">
        <v>1.56426</v>
      </c>
      <c r="L57" s="17">
        <f t="shared" si="0"/>
        <v>-221.67999999999938</v>
      </c>
      <c r="M57" s="17">
        <f t="shared" si="0"/>
        <v>2.1740000000000093E-2</v>
      </c>
      <c r="N57" s="17">
        <f t="shared" si="0"/>
        <v>-125.28999999999951</v>
      </c>
      <c r="O57" s="17">
        <f t="shared" si="0"/>
        <v>2.1740000000000093E-2</v>
      </c>
      <c r="Q57" s="33">
        <f t="shared" si="1"/>
        <v>0</v>
      </c>
    </row>
    <row r="58" spans="1:17" ht="12.75">
      <c r="A58" s="9" t="s">
        <v>28</v>
      </c>
      <c r="B58" s="31">
        <f>'[2]котел снизу'!H95</f>
        <v>14975.175149999999</v>
      </c>
      <c r="C58" s="32">
        <f>'[2]котел снизу'!I95</f>
        <v>3.846200000000001</v>
      </c>
      <c r="D58" s="31">
        <f>'[3]котел снизу'!H95</f>
        <v>14654.088900000001</v>
      </c>
      <c r="E58" s="32">
        <f>'[3]котел снизу'!I95</f>
        <v>3.846200000000001</v>
      </c>
      <c r="G58" s="3">
        <v>12767.079</v>
      </c>
      <c r="H58" s="11">
        <v>2.9469999999999996</v>
      </c>
      <c r="I58" s="4">
        <v>11713.856000000002</v>
      </c>
      <c r="J58" s="15">
        <v>2.9469999999999996</v>
      </c>
      <c r="L58" s="17">
        <f t="shared" si="0"/>
        <v>2208.0961499999994</v>
      </c>
      <c r="M58" s="17">
        <f t="shared" si="0"/>
        <v>0.89920000000000133</v>
      </c>
      <c r="N58" s="17">
        <f t="shared" si="0"/>
        <v>2940.2328999999991</v>
      </c>
      <c r="O58" s="17">
        <f t="shared" si="0"/>
        <v>0.89920000000000133</v>
      </c>
      <c r="Q58" s="33">
        <f t="shared" si="1"/>
        <v>0</v>
      </c>
    </row>
    <row r="59" spans="1:17" ht="12.75">
      <c r="A59" s="9" t="s">
        <v>29</v>
      </c>
      <c r="B59" s="31">
        <f>'[2]котел снизу'!H102</f>
        <v>1346.6</v>
      </c>
      <c r="C59" s="32">
        <f>'[2]котел снизу'!I102</f>
        <v>1.8789999999999998</v>
      </c>
      <c r="D59" s="31">
        <f>'[3]котел снизу'!H102</f>
        <v>1137.3</v>
      </c>
      <c r="E59" s="32">
        <f>'[3]котел снизу'!I102</f>
        <v>1.8789999999999998</v>
      </c>
      <c r="G59" s="3">
        <v>1346.6</v>
      </c>
      <c r="H59" s="11">
        <v>1.8789999999999998</v>
      </c>
      <c r="I59" s="4">
        <v>1137.3000000000002</v>
      </c>
      <c r="J59" s="15">
        <v>1.8789999999999998</v>
      </c>
      <c r="L59" s="17">
        <f t="shared" si="0"/>
        <v>0</v>
      </c>
      <c r="M59" s="17">
        <f t="shared" si="0"/>
        <v>0</v>
      </c>
      <c r="N59" s="17">
        <f t="shared" si="0"/>
        <v>0</v>
      </c>
      <c r="O59" s="17">
        <f t="shared" si="0"/>
        <v>0</v>
      </c>
      <c r="Q59" s="33">
        <f t="shared" si="1"/>
        <v>0</v>
      </c>
    </row>
    <row r="60" spans="1:17" ht="12.75">
      <c r="A60" s="36" t="s">
        <v>30</v>
      </c>
      <c r="B60" s="43">
        <f>'[2]котел снизу'!H97</f>
        <v>20048.367449999998</v>
      </c>
      <c r="C60" s="44">
        <f>'[2]котел снизу'!I97</f>
        <v>8.5643999999999991</v>
      </c>
      <c r="D60" s="43">
        <f>'[3]котел снизу'!H97</f>
        <v>16732.181550000001</v>
      </c>
      <c r="E60" s="44">
        <f>'[3]котел снизу'!I97</f>
        <v>8.5643999999999991</v>
      </c>
      <c r="G60" s="3">
        <v>10151.060000000001</v>
      </c>
      <c r="H60" s="11">
        <v>5.1439999999999992</v>
      </c>
      <c r="I60" s="4">
        <v>9955.84</v>
      </c>
      <c r="J60" s="15">
        <v>5.1439999999999992</v>
      </c>
      <c r="L60" s="17">
        <f t="shared" si="0"/>
        <v>9897.3074499999966</v>
      </c>
      <c r="M60" s="17">
        <f t="shared" si="0"/>
        <v>3.4203999999999999</v>
      </c>
      <c r="N60" s="17">
        <f t="shared" si="0"/>
        <v>6776.341550000001</v>
      </c>
      <c r="O60" s="17">
        <f t="shared" si="0"/>
        <v>3.4203999999999999</v>
      </c>
      <c r="Q60" s="33">
        <f t="shared" si="1"/>
        <v>0</v>
      </c>
    </row>
    <row r="61" spans="1:17" ht="12.75">
      <c r="A61" s="36" t="s">
        <v>10</v>
      </c>
      <c r="B61" s="43">
        <f>'[2]котел снизу'!H144</f>
        <v>5485.4</v>
      </c>
      <c r="C61" s="44">
        <f>'[2]котел снизу'!I144</f>
        <v>2.1597999999999997</v>
      </c>
      <c r="D61" s="43">
        <f>'[3]котел снизу'!H144</f>
        <v>5331.5</v>
      </c>
      <c r="E61" s="44">
        <f>'[3]котел снизу'!I144</f>
        <v>2.1597999999999997</v>
      </c>
      <c r="G61" s="3">
        <v>5445</v>
      </c>
      <c r="H61" s="11">
        <v>1.8321950000000036</v>
      </c>
      <c r="I61" s="4">
        <v>4669</v>
      </c>
      <c r="J61" s="15">
        <v>1.8321950000000036</v>
      </c>
      <c r="L61" s="17">
        <f t="shared" si="0"/>
        <v>40.399999999999636</v>
      </c>
      <c r="M61" s="17">
        <f t="shared" si="0"/>
        <v>0.32760499999999615</v>
      </c>
      <c r="N61" s="17">
        <f t="shared" si="0"/>
        <v>662.5</v>
      </c>
      <c r="O61" s="17">
        <f t="shared" si="0"/>
        <v>0.32760499999999615</v>
      </c>
      <c r="Q61" s="33">
        <f t="shared" si="1"/>
        <v>0</v>
      </c>
    </row>
    <row r="62" spans="1:17" ht="12.75">
      <c r="A62" s="36" t="s">
        <v>19</v>
      </c>
      <c r="B62" s="43">
        <f>'[2]котел снизу'!H146</f>
        <v>6704.72</v>
      </c>
      <c r="C62" s="44">
        <f>'[2]котел снизу'!I146</f>
        <v>2.2509999999999999</v>
      </c>
      <c r="D62" s="43">
        <f>'[3]котел снизу'!H146</f>
        <v>6145.0499999999993</v>
      </c>
      <c r="E62" s="44">
        <f>'[3]котел снизу'!I146</f>
        <v>2.2509999999999999</v>
      </c>
      <c r="G62" s="3">
        <v>3743.3970000000004</v>
      </c>
      <c r="H62" s="11">
        <v>1.6750117044180308</v>
      </c>
      <c r="I62" s="4">
        <v>3745.3179999999998</v>
      </c>
      <c r="J62" s="15">
        <v>1.6750117044180308</v>
      </c>
      <c r="L62" s="17">
        <f t="shared" si="0"/>
        <v>2961.3229999999999</v>
      </c>
      <c r="M62" s="17">
        <f t="shared" si="0"/>
        <v>0.57598829558196907</v>
      </c>
      <c r="N62" s="17">
        <f t="shared" si="0"/>
        <v>2399.7319999999995</v>
      </c>
      <c r="O62" s="17">
        <f t="shared" si="0"/>
        <v>0.57598829558196907</v>
      </c>
      <c r="Q62" s="33">
        <f t="shared" si="1"/>
        <v>0</v>
      </c>
    </row>
    <row r="63" spans="1:17" ht="12.75">
      <c r="A63" s="36" t="s">
        <v>8</v>
      </c>
      <c r="B63" s="43">
        <f>'[2]расчет по ОЭ'!$B$65</f>
        <v>183288.34899999999</v>
      </c>
      <c r="C63" s="44">
        <f>'[2]расчет по ОЭ'!$B$66</f>
        <v>46.095366666666663</v>
      </c>
      <c r="D63" s="43">
        <f>'[3]расчет по ОЭ'!$B$65</f>
        <v>219318.967</v>
      </c>
      <c r="E63" s="44">
        <f>'[3]расчет по ОЭ'!$B$66</f>
        <v>46.095366666666663</v>
      </c>
      <c r="G63" s="3">
        <v>752699.85499999998</v>
      </c>
      <c r="H63" s="11">
        <v>172.11228693574978</v>
      </c>
      <c r="I63" s="4">
        <v>798440.87600000005</v>
      </c>
      <c r="J63" s="15">
        <v>172.11228693574978</v>
      </c>
      <c r="L63" s="17">
        <f t="shared" si="0"/>
        <v>-569411.50600000005</v>
      </c>
      <c r="M63" s="17">
        <f t="shared" si="0"/>
        <v>-126.01692026908312</v>
      </c>
      <c r="N63" s="17">
        <f t="shared" si="0"/>
        <v>-579121.90899999999</v>
      </c>
      <c r="O63" s="17">
        <f t="shared" si="0"/>
        <v>-126.01692026908312</v>
      </c>
      <c r="Q63" s="33">
        <f t="shared" si="1"/>
        <v>0</v>
      </c>
    </row>
    <row r="64" spans="1:17" ht="12.75">
      <c r="A64" s="36" t="s">
        <v>41</v>
      </c>
      <c r="B64" s="43">
        <f>'[2]котел снизу'!H163</f>
        <v>45929.534631567003</v>
      </c>
      <c r="C64" s="44">
        <f>'[2]котел снизу'!I163</f>
        <v>12.427999999999999</v>
      </c>
      <c r="D64" s="43">
        <f>'[3]котел снизу'!H163</f>
        <v>39598.844922801014</v>
      </c>
      <c r="E64" s="44">
        <f>'[3]котел снизу'!I163</f>
        <v>12.427999999999999</v>
      </c>
      <c r="G64" s="3">
        <v>34131.868000000009</v>
      </c>
      <c r="H64" s="11">
        <v>11.543000000000003</v>
      </c>
      <c r="I64" s="4">
        <v>29416.410000000003</v>
      </c>
      <c r="J64" s="15">
        <v>11.543000000000003</v>
      </c>
      <c r="L64" s="17">
        <f t="shared" si="0"/>
        <v>11797.666631566994</v>
      </c>
      <c r="M64" s="17">
        <f t="shared" si="0"/>
        <v>0.88499999999999623</v>
      </c>
      <c r="N64" s="17">
        <f t="shared" si="0"/>
        <v>10182.434922801011</v>
      </c>
      <c r="O64" s="17">
        <f t="shared" si="0"/>
        <v>0.88499999999999623</v>
      </c>
      <c r="Q64" s="68">
        <f t="shared" si="1"/>
        <v>0</v>
      </c>
    </row>
    <row r="65" spans="1:17" ht="12.75">
      <c r="A65" s="36" t="s">
        <v>42</v>
      </c>
      <c r="B65" s="43">
        <f>'[2]котел снизу'!H132</f>
        <v>15290.606</v>
      </c>
      <c r="C65" s="44">
        <f>'[2]котел снизу'!I132</f>
        <v>5.4325000000000001</v>
      </c>
      <c r="D65" s="43">
        <f>'[3]котел снизу'!H132</f>
        <v>19339.339</v>
      </c>
      <c r="E65" s="44">
        <f>'[3]котел снизу'!I132</f>
        <v>5.4324999999999992</v>
      </c>
      <c r="G65" s="3">
        <v>13664.064</v>
      </c>
      <c r="H65" s="11">
        <v>3.9901568493150688</v>
      </c>
      <c r="I65" s="4">
        <v>13992.997000000001</v>
      </c>
      <c r="J65" s="15">
        <v>3.9901568493150688</v>
      </c>
      <c r="L65" s="17">
        <f t="shared" si="0"/>
        <v>1626.5419999999995</v>
      </c>
      <c r="M65" s="17">
        <f t="shared" si="0"/>
        <v>1.4423431506849314</v>
      </c>
      <c r="N65" s="17">
        <f t="shared" si="0"/>
        <v>5346.3419999999987</v>
      </c>
      <c r="O65" s="17">
        <f t="shared" si="0"/>
        <v>1.4423431506849305</v>
      </c>
      <c r="Q65" s="33">
        <f t="shared" si="1"/>
        <v>0</v>
      </c>
    </row>
    <row r="66" spans="1:17" ht="12.75">
      <c r="A66" s="36" t="s">
        <v>43</v>
      </c>
      <c r="B66" s="43">
        <f>'[2]котел снизу'!H103</f>
        <v>10200</v>
      </c>
      <c r="C66" s="44">
        <f>'[2]котел снизу'!I103</f>
        <v>4.6670333333333254</v>
      </c>
      <c r="D66" s="43">
        <f>'[3]котел снизу'!H103</f>
        <v>10800</v>
      </c>
      <c r="E66" s="44">
        <f>'[3]котел снизу'!I103</f>
        <v>4.6670333333333254</v>
      </c>
      <c r="G66" s="3">
        <v>15214.000000000007</v>
      </c>
      <c r="H66" s="11">
        <v>7.0440400000000007</v>
      </c>
      <c r="I66" s="4">
        <v>14915</v>
      </c>
      <c r="J66" s="15">
        <v>7.0440400000000007</v>
      </c>
      <c r="L66" s="17">
        <f t="shared" si="0"/>
        <v>-5014.0000000000073</v>
      </c>
      <c r="M66" s="17">
        <f t="shared" si="0"/>
        <v>-2.3770066666666754</v>
      </c>
      <c r="N66" s="17">
        <f t="shared" si="0"/>
        <v>-4115</v>
      </c>
      <c r="O66" s="17">
        <f t="shared" si="0"/>
        <v>-2.3770066666666754</v>
      </c>
      <c r="Q66" s="33">
        <f t="shared" si="1"/>
        <v>0</v>
      </c>
    </row>
    <row r="67" spans="1:17" ht="12.75">
      <c r="A67" s="36" t="s">
        <v>31</v>
      </c>
      <c r="B67" s="43">
        <f>'[2]котел снизу'!H170</f>
        <v>60</v>
      </c>
      <c r="C67" s="44">
        <f>'[2]котел снизу'!I170</f>
        <v>3.5000000000000003E-2</v>
      </c>
      <c r="D67" s="43">
        <f>'[3]котел снизу'!H170</f>
        <v>61</v>
      </c>
      <c r="E67" s="44">
        <f>'[3]котел снизу'!I170</f>
        <v>3.5000000000000003E-2</v>
      </c>
      <c r="G67" s="3">
        <v>82</v>
      </c>
      <c r="H67" s="11">
        <v>2.9000000000000001E-2</v>
      </c>
      <c r="I67" s="4">
        <v>93</v>
      </c>
      <c r="J67" s="15">
        <v>2.9000000000000001E-2</v>
      </c>
      <c r="L67" s="17">
        <f t="shared" si="0"/>
        <v>-22</v>
      </c>
      <c r="M67" s="17">
        <f t="shared" si="0"/>
        <v>6.0000000000000019E-3</v>
      </c>
      <c r="N67" s="17">
        <f t="shared" si="0"/>
        <v>-32</v>
      </c>
      <c r="O67" s="17">
        <f t="shared" si="0"/>
        <v>6.0000000000000019E-3</v>
      </c>
      <c r="Q67" s="33">
        <f t="shared" si="1"/>
        <v>0</v>
      </c>
    </row>
    <row r="68" spans="1:17" ht="12.75">
      <c r="A68" s="36" t="s">
        <v>27</v>
      </c>
      <c r="B68" s="43">
        <f>'[2]котел снизу'!H167</f>
        <v>5912.7899999999991</v>
      </c>
      <c r="C68" s="44">
        <f>'[2]котел снизу'!I167</f>
        <v>3.0329999999999999</v>
      </c>
      <c r="D68" s="43">
        <f>'[3]котел снизу'!H167</f>
        <v>4702.95</v>
      </c>
      <c r="E68" s="44">
        <f>'[3]котел снизу'!I167</f>
        <v>3.0329999999999999</v>
      </c>
      <c r="G68" s="3">
        <v>4495.4400000000005</v>
      </c>
      <c r="H68" s="11">
        <v>2.9999985208775204</v>
      </c>
      <c r="I68" s="4">
        <v>4662.9600000000009</v>
      </c>
      <c r="J68" s="15">
        <v>2.9999985208775204</v>
      </c>
      <c r="L68" s="17">
        <f t="shared" si="0"/>
        <v>1417.3499999999985</v>
      </c>
      <c r="M68" s="17">
        <f t="shared" si="0"/>
        <v>3.3001479122479527E-2</v>
      </c>
      <c r="N68" s="17">
        <f t="shared" si="0"/>
        <v>39.989999999998872</v>
      </c>
      <c r="O68" s="17">
        <f t="shared" si="0"/>
        <v>3.3001479122479527E-2</v>
      </c>
      <c r="Q68" s="33">
        <f t="shared" si="1"/>
        <v>0</v>
      </c>
    </row>
    <row r="69" spans="1:17" ht="12.75">
      <c r="A69" s="36" t="s">
        <v>44</v>
      </c>
      <c r="B69" s="43">
        <f>'[2]котел снизу'!H108</f>
        <v>10139.474000000002</v>
      </c>
      <c r="C69" s="44">
        <f>'[2]котел снизу'!I108</f>
        <v>4.8814191169589378</v>
      </c>
      <c r="D69" s="43">
        <f>'[3]котел снизу'!H108</f>
        <v>8572.7979999999989</v>
      </c>
      <c r="E69" s="44">
        <f>'[3]котел снизу'!I108</f>
        <v>4.8814191169589378</v>
      </c>
      <c r="G69" s="3">
        <v>7984.5820000000003</v>
      </c>
      <c r="H69" s="11">
        <v>3.9329999999999998</v>
      </c>
      <c r="I69" s="4">
        <v>6782.9009999999989</v>
      </c>
      <c r="J69" s="15">
        <v>3.9329999999999998</v>
      </c>
      <c r="L69" s="17">
        <f t="shared" si="0"/>
        <v>2154.8920000000016</v>
      </c>
      <c r="M69" s="17">
        <f t="shared" si="0"/>
        <v>0.94841911695893799</v>
      </c>
      <c r="N69" s="17">
        <f t="shared" si="0"/>
        <v>1789.8969999999999</v>
      </c>
      <c r="O69" s="17">
        <f t="shared" si="0"/>
        <v>0.94841911695893799</v>
      </c>
      <c r="Q69" s="33">
        <f t="shared" si="1"/>
        <v>0</v>
      </c>
    </row>
    <row r="70" spans="1:17" ht="12.75">
      <c r="A70" s="36" t="s">
        <v>32</v>
      </c>
      <c r="B70" s="43">
        <f>'[2]котел снизу'!H106</f>
        <v>6310.8725100000011</v>
      </c>
      <c r="C70" s="44">
        <f>'[2]котел снизу'!I106</f>
        <v>3.4857958127645641</v>
      </c>
      <c r="D70" s="43">
        <f>'[3]котел снизу'!H106</f>
        <v>6951.157900000002</v>
      </c>
      <c r="E70" s="44">
        <f>'[3]котел снизу'!I106</f>
        <v>3.4857958127645641</v>
      </c>
      <c r="G70" s="3">
        <v>3879.3190000000004</v>
      </c>
      <c r="H70" s="11">
        <v>2.4689999999999999</v>
      </c>
      <c r="I70" s="4">
        <v>5672.9310000000005</v>
      </c>
      <c r="J70" s="15">
        <v>2.4689999999999999</v>
      </c>
      <c r="L70" s="17">
        <f t="shared" si="0"/>
        <v>2431.5535100000006</v>
      </c>
      <c r="M70" s="17">
        <f t="shared" si="0"/>
        <v>1.0167958127645642</v>
      </c>
      <c r="N70" s="17">
        <f t="shared" si="0"/>
        <v>1278.2269000000015</v>
      </c>
      <c r="O70" s="17">
        <f t="shared" si="0"/>
        <v>1.0167958127645642</v>
      </c>
      <c r="Q70" s="33">
        <f t="shared" si="1"/>
        <v>0</v>
      </c>
    </row>
    <row r="71" spans="1:17" ht="12.75">
      <c r="A71" s="36" t="s">
        <v>40</v>
      </c>
      <c r="B71" s="43">
        <f>'[2]котел снизу'!H99</f>
        <v>8186.8</v>
      </c>
      <c r="C71" s="44">
        <f>'[2]котел снизу'!I99</f>
        <v>2.4689999999999999</v>
      </c>
      <c r="D71" s="43">
        <f>'[3]котел снизу'!H99</f>
        <v>6626.48</v>
      </c>
      <c r="E71" s="44">
        <f>'[3]котел снизу'!I99</f>
        <v>2.4689999999999999</v>
      </c>
      <c r="G71" s="3">
        <v>7262.5479999999998</v>
      </c>
      <c r="H71" s="11">
        <v>1.8859999999999999</v>
      </c>
      <c r="I71" s="4">
        <v>6777.6490000000003</v>
      </c>
      <c r="J71" s="15">
        <v>1.8859999999999999</v>
      </c>
      <c r="L71" s="17">
        <f t="shared" si="0"/>
        <v>924.25200000000041</v>
      </c>
      <c r="M71" s="17">
        <f t="shared" si="0"/>
        <v>0.58299999999999996</v>
      </c>
      <c r="N71" s="17">
        <f t="shared" si="0"/>
        <v>-151.16900000000078</v>
      </c>
      <c r="O71" s="17">
        <f t="shared" si="0"/>
        <v>0.58299999999999996</v>
      </c>
      <c r="Q71" s="33">
        <f t="shared" si="1"/>
        <v>0</v>
      </c>
    </row>
    <row r="72" spans="1:17" ht="12.75">
      <c r="A72" s="36" t="s">
        <v>20</v>
      </c>
      <c r="B72" s="43">
        <f>'[2]котел снизу'!H181</f>
        <v>3980.123939999999</v>
      </c>
      <c r="C72" s="44">
        <f>'[2]котел снизу'!I181</f>
        <v>1.6899867174119099</v>
      </c>
      <c r="D72" s="43">
        <f>'[3]котел снизу'!H181</f>
        <v>4330.2063599999983</v>
      </c>
      <c r="E72" s="44">
        <f>'[3]котел снизу'!I181</f>
        <v>1.6899867174119099</v>
      </c>
      <c r="G72" s="3">
        <v>4423.9000000000005</v>
      </c>
      <c r="H72" s="11">
        <v>2.1379999999999995</v>
      </c>
      <c r="I72" s="4">
        <v>5681.9900000000007</v>
      </c>
      <c r="J72" s="15">
        <v>2.1379999999999995</v>
      </c>
      <c r="L72" s="17">
        <f t="shared" si="0"/>
        <v>-443.77606000000151</v>
      </c>
      <c r="M72" s="17">
        <f t="shared" si="0"/>
        <v>-0.44801328258808959</v>
      </c>
      <c r="N72" s="17">
        <f t="shared" si="0"/>
        <v>-1351.7836400000024</v>
      </c>
      <c r="O72" s="17">
        <f t="shared" si="0"/>
        <v>-0.44801328258808959</v>
      </c>
      <c r="Q72" s="33">
        <f t="shared" si="1"/>
        <v>0</v>
      </c>
    </row>
    <row r="73" spans="1:17" ht="12.75">
      <c r="A73" s="36" t="s">
        <v>45</v>
      </c>
      <c r="B73" s="43">
        <f>'[2]котел снизу'!H171</f>
        <v>3639.694</v>
      </c>
      <c r="C73" s="44">
        <f>'[2]котел снизу'!I171</f>
        <v>2.84</v>
      </c>
      <c r="D73" s="43">
        <f>'[3]котел снизу'!H171</f>
        <v>3365.0410000000002</v>
      </c>
      <c r="E73" s="44">
        <f>'[3]котел снизу'!I171</f>
        <v>2.84</v>
      </c>
      <c r="G73" s="3">
        <v>3064.7719999999999</v>
      </c>
      <c r="H73" s="11">
        <v>2.6555</v>
      </c>
      <c r="I73" s="4">
        <v>3128.6</v>
      </c>
      <c r="J73" s="15">
        <v>2.6555</v>
      </c>
      <c r="L73" s="17">
        <f t="shared" si="0"/>
        <v>574.92200000000003</v>
      </c>
      <c r="M73" s="17">
        <f t="shared" si="0"/>
        <v>0.18449999999999989</v>
      </c>
      <c r="N73" s="17">
        <f t="shared" si="0"/>
        <v>236.44100000000026</v>
      </c>
      <c r="O73" s="17">
        <f t="shared" si="0"/>
        <v>0.18449999999999989</v>
      </c>
      <c r="Q73" s="33">
        <f t="shared" si="1"/>
        <v>0</v>
      </c>
    </row>
    <row r="74" spans="1:17" ht="12.75">
      <c r="A74" s="36" t="s">
        <v>7</v>
      </c>
      <c r="B74" s="43">
        <f>'[2]котел снизу'!H180</f>
        <v>24276</v>
      </c>
      <c r="C74" s="44">
        <f>'[2]котел снизу'!I180</f>
        <v>6.87</v>
      </c>
      <c r="D74" s="43">
        <f>'[3]котел снизу'!H180</f>
        <v>24596</v>
      </c>
      <c r="E74" s="44">
        <f>'[3]котел снизу'!I180</f>
        <v>6.87</v>
      </c>
      <c r="G74" s="3">
        <v>19606</v>
      </c>
      <c r="H74" s="11">
        <v>5.8699999999999992</v>
      </c>
      <c r="I74" s="4">
        <v>22153</v>
      </c>
      <c r="J74" s="15">
        <v>5.8699999999999992</v>
      </c>
      <c r="L74" s="17">
        <f t="shared" si="0"/>
        <v>4670</v>
      </c>
      <c r="M74" s="17">
        <f t="shared" si="0"/>
        <v>1.0000000000000009</v>
      </c>
      <c r="N74" s="17">
        <f t="shared" si="0"/>
        <v>2443</v>
      </c>
      <c r="O74" s="17">
        <f t="shared" si="0"/>
        <v>1.0000000000000009</v>
      </c>
      <c r="Q74" s="33">
        <f t="shared" si="1"/>
        <v>0</v>
      </c>
    </row>
    <row r="75" spans="1:17" ht="12.75">
      <c r="A75" s="36" t="s">
        <v>14</v>
      </c>
      <c r="B75" s="43">
        <f>'[2]котел снизу'!H119</f>
        <v>13726.3024</v>
      </c>
      <c r="C75" s="44">
        <f>'[2]котел снизу'!I119</f>
        <v>16.101834666666665</v>
      </c>
      <c r="D75" s="43">
        <f>'[3]котел снизу'!H119</f>
        <v>15257.000000000002</v>
      </c>
      <c r="E75" s="44">
        <f>'[3]котел снизу'!I119</f>
        <v>16.101834666666665</v>
      </c>
      <c r="G75" s="3">
        <v>8991.8899323589176</v>
      </c>
      <c r="H75" s="11">
        <v>11.363329687444336</v>
      </c>
      <c r="I75" s="4">
        <v>11462.103505040886</v>
      </c>
      <c r="J75" s="15">
        <v>11.363329687444336</v>
      </c>
      <c r="L75" s="17">
        <f t="shared" si="0"/>
        <v>4734.4124676410829</v>
      </c>
      <c r="M75" s="17">
        <f t="shared" si="0"/>
        <v>4.7385049792223288</v>
      </c>
      <c r="N75" s="17">
        <f t="shared" si="0"/>
        <v>3794.8964949591154</v>
      </c>
      <c r="O75" s="17">
        <f t="shared" si="0"/>
        <v>4.7385049792223288</v>
      </c>
      <c r="Q75" s="33">
        <f t="shared" ref="Q75:Q154" si="3">E75-C75</f>
        <v>0</v>
      </c>
    </row>
    <row r="76" spans="1:17" ht="12.75">
      <c r="A76" s="36" t="s">
        <v>17</v>
      </c>
      <c r="B76" s="43">
        <f>'[2]котел снизу'!H104</f>
        <v>638.45000000000005</v>
      </c>
      <c r="C76" s="44">
        <f>'[2]котел снизу'!I104</f>
        <v>0.36299999999999999</v>
      </c>
      <c r="D76" s="43">
        <f>'[3]котел снизу'!H104</f>
        <v>631.0200000000001</v>
      </c>
      <c r="E76" s="44">
        <f>'[3]котел снизу'!I104</f>
        <v>0.36299999999999999</v>
      </c>
      <c r="G76" s="3">
        <v>876.99424999999985</v>
      </c>
      <c r="H76" s="11">
        <v>0.49114999999999998</v>
      </c>
      <c r="I76" s="4">
        <v>838.67344500000013</v>
      </c>
      <c r="J76" s="15">
        <v>0.49114999999999998</v>
      </c>
      <c r="L76" s="17">
        <f t="shared" ref="L76:O153" si="4">B76-G76</f>
        <v>-238.54424999999981</v>
      </c>
      <c r="M76" s="17">
        <f t="shared" si="4"/>
        <v>-0.12814999999999999</v>
      </c>
      <c r="N76" s="17">
        <f t="shared" si="4"/>
        <v>-207.65344500000003</v>
      </c>
      <c r="O76" s="17">
        <f t="shared" si="4"/>
        <v>-0.12814999999999999</v>
      </c>
      <c r="Q76" s="33">
        <f t="shared" si="3"/>
        <v>0</v>
      </c>
    </row>
    <row r="77" spans="1:17" ht="12.75">
      <c r="A77" s="36" t="s">
        <v>18</v>
      </c>
      <c r="B77" s="43">
        <f>'[2]котел снизу'!H114</f>
        <v>4094.8939999999998</v>
      </c>
      <c r="C77" s="44">
        <f>'[2]котел снизу'!I114</f>
        <v>3.26</v>
      </c>
      <c r="D77" s="43">
        <f>'[3]котел снизу'!H114</f>
        <v>4307.8520000000008</v>
      </c>
      <c r="E77" s="44">
        <f>'[3]котел снизу'!I114</f>
        <v>3.26</v>
      </c>
      <c r="G77" s="3">
        <v>1724.644</v>
      </c>
      <c r="H77" s="11">
        <v>1</v>
      </c>
      <c r="I77" s="4">
        <v>1721.8810000000001</v>
      </c>
      <c r="J77" s="15">
        <v>1</v>
      </c>
      <c r="L77" s="17">
        <f t="shared" si="4"/>
        <v>2370.25</v>
      </c>
      <c r="M77" s="17">
        <f t="shared" si="4"/>
        <v>2.2599999999999998</v>
      </c>
      <c r="N77" s="17">
        <f t="shared" si="4"/>
        <v>2585.9710000000005</v>
      </c>
      <c r="O77" s="17">
        <f t="shared" si="4"/>
        <v>2.2599999999999998</v>
      </c>
      <c r="Q77" s="33">
        <f t="shared" si="3"/>
        <v>0</v>
      </c>
    </row>
    <row r="78" spans="1:17" ht="12.75">
      <c r="A78" s="36" t="s">
        <v>21</v>
      </c>
      <c r="B78" s="43">
        <f>'[2]котел снизу'!H184</f>
        <v>4253.3759999999993</v>
      </c>
      <c r="C78" s="44">
        <f>'[2]котел снизу'!I184</f>
        <v>2.452</v>
      </c>
      <c r="D78" s="43">
        <f>'[3]котел снизу'!H184</f>
        <v>4656.643</v>
      </c>
      <c r="E78" s="44">
        <f>'[3]котел снизу'!I184</f>
        <v>2.452</v>
      </c>
      <c r="G78" s="3">
        <v>4668.4059999999999</v>
      </c>
      <c r="H78" s="11">
        <v>2.5630000000000002</v>
      </c>
      <c r="I78" s="4">
        <v>4962.2139999999999</v>
      </c>
      <c r="J78" s="15">
        <v>2.5630000000000002</v>
      </c>
      <c r="L78" s="17">
        <f t="shared" si="4"/>
        <v>-415.03000000000065</v>
      </c>
      <c r="M78" s="17">
        <f t="shared" si="4"/>
        <v>-0.11100000000000021</v>
      </c>
      <c r="N78" s="17">
        <f t="shared" si="4"/>
        <v>-305.57099999999991</v>
      </c>
      <c r="O78" s="17">
        <f t="shared" si="4"/>
        <v>-0.11100000000000021</v>
      </c>
      <c r="Q78" s="33">
        <f t="shared" si="3"/>
        <v>0</v>
      </c>
    </row>
    <row r="79" spans="1:17" ht="12.75">
      <c r="A79" s="36" t="s">
        <v>16</v>
      </c>
      <c r="B79" s="43">
        <f>'[2]котел снизу'!H162</f>
        <v>406.65999999999997</v>
      </c>
      <c r="C79" s="44">
        <f>'[2]котел снизу'!I162</f>
        <v>0.24606999999999998</v>
      </c>
      <c r="D79" s="43">
        <f>'[3]котел снизу'!H162</f>
        <v>362.32999999999993</v>
      </c>
      <c r="E79" s="44">
        <f>'[3]котел снизу'!I162</f>
        <v>0.24606999999999998</v>
      </c>
      <c r="G79" s="3">
        <v>59.949999999999989</v>
      </c>
      <c r="H79" s="11">
        <v>3.3000000000000133E-2</v>
      </c>
      <c r="I79" s="4">
        <v>58.849999999999866</v>
      </c>
      <c r="J79" s="15">
        <v>3.3000000000000133E-2</v>
      </c>
      <c r="L79" s="17">
        <f t="shared" si="4"/>
        <v>346.71</v>
      </c>
      <c r="M79" s="17">
        <f t="shared" si="4"/>
        <v>0.21306999999999984</v>
      </c>
      <c r="N79" s="17">
        <f t="shared" si="4"/>
        <v>303.48000000000008</v>
      </c>
      <c r="O79" s="17">
        <f t="shared" si="4"/>
        <v>0.21306999999999984</v>
      </c>
      <c r="Q79" s="33">
        <f t="shared" si="3"/>
        <v>0</v>
      </c>
    </row>
    <row r="80" spans="1:17" ht="12.75">
      <c r="A80" s="36" t="s">
        <v>15</v>
      </c>
      <c r="B80" s="43">
        <f>'[2]котел снизу'!H140</f>
        <v>2473.2480448000006</v>
      </c>
      <c r="C80" s="44">
        <f>'[2]котел снизу'!I140</f>
        <v>0.7401536262102415</v>
      </c>
      <c r="D80" s="43">
        <f>'[3]котел снизу'!H140</f>
        <v>3029.0603464000001</v>
      </c>
      <c r="E80" s="44">
        <f>'[3]котел снизу'!I140</f>
        <v>0.7401536262102415</v>
      </c>
      <c r="G80" s="3">
        <v>4560</v>
      </c>
      <c r="H80" s="11">
        <v>1.1000000000000001</v>
      </c>
      <c r="I80" s="4">
        <v>5089.9999999999991</v>
      </c>
      <c r="J80" s="15">
        <v>1.1000000000000001</v>
      </c>
      <c r="L80" s="17">
        <f t="shared" si="4"/>
        <v>-2086.7519551999994</v>
      </c>
      <c r="M80" s="17">
        <f t="shared" si="4"/>
        <v>-0.35984637378975859</v>
      </c>
      <c r="N80" s="17">
        <f t="shared" si="4"/>
        <v>-2060.939653599999</v>
      </c>
      <c r="O80" s="17">
        <f t="shared" si="4"/>
        <v>-0.35984637378975859</v>
      </c>
      <c r="Q80" s="33">
        <f t="shared" si="3"/>
        <v>0</v>
      </c>
    </row>
    <row r="81" spans="1:17" ht="12.75">
      <c r="A81" s="36" t="s">
        <v>13</v>
      </c>
      <c r="B81" s="43">
        <f>'[2]котел снизу'!H88</f>
        <v>31399.767</v>
      </c>
      <c r="C81" s="44">
        <f>'[2]котел снизу'!I88</f>
        <v>10.663</v>
      </c>
      <c r="D81" s="43">
        <f>'[3]котел снизу'!H88</f>
        <v>28224.728999999999</v>
      </c>
      <c r="E81" s="44">
        <f>'[3]котел снизу'!I88</f>
        <v>10.663</v>
      </c>
      <c r="G81" s="3">
        <v>19211.594999999998</v>
      </c>
      <c r="H81" s="11">
        <v>5.6339999999999995</v>
      </c>
      <c r="I81" s="4">
        <v>17436.920999999998</v>
      </c>
      <c r="J81" s="15">
        <v>5.6339999999999995</v>
      </c>
      <c r="L81" s="17">
        <f t="shared" si="4"/>
        <v>12188.172000000002</v>
      </c>
      <c r="M81" s="17">
        <f t="shared" si="4"/>
        <v>5.0290000000000008</v>
      </c>
      <c r="N81" s="17">
        <f t="shared" si="4"/>
        <v>10787.808000000001</v>
      </c>
      <c r="O81" s="17">
        <f t="shared" si="4"/>
        <v>5.0290000000000008</v>
      </c>
      <c r="Q81" s="33">
        <f t="shared" si="3"/>
        <v>0</v>
      </c>
    </row>
    <row r="82" spans="1:17" ht="25.5">
      <c r="A82" s="36" t="s">
        <v>12</v>
      </c>
      <c r="B82" s="43">
        <f>'[2]расчет по ОЭ'!$B$68</f>
        <v>50693.118999999999</v>
      </c>
      <c r="C82" s="44">
        <f>'[2]расчет по ОЭ'!$B$69</f>
        <v>20.977699999999999</v>
      </c>
      <c r="D82" s="43">
        <f>'[3]расчет по ОЭ'!$B$68</f>
        <v>50959.711000000003</v>
      </c>
      <c r="E82" s="44">
        <f>'[3]расчет по ОЭ'!$B$69</f>
        <v>20.977699999999999</v>
      </c>
      <c r="G82" s="3">
        <f>E82*6*объемы!D82</f>
        <v>6414105.1766681997</v>
      </c>
      <c r="H82" s="11">
        <v>17.477</v>
      </c>
      <c r="I82" s="4">
        <v>43927.722999999998</v>
      </c>
      <c r="J82" s="15">
        <v>17.477</v>
      </c>
      <c r="L82" s="17">
        <f t="shared" si="4"/>
        <v>-6363412.0576681998</v>
      </c>
      <c r="M82" s="17">
        <f t="shared" si="4"/>
        <v>3.5006999999999984</v>
      </c>
      <c r="N82" s="17">
        <f t="shared" si="4"/>
        <v>7031.9880000000048</v>
      </c>
      <c r="O82" s="17">
        <f t="shared" si="4"/>
        <v>3.5006999999999984</v>
      </c>
      <c r="Q82" s="33">
        <f t="shared" si="3"/>
        <v>0</v>
      </c>
    </row>
    <row r="83" spans="1:17" ht="25.5">
      <c r="A83" s="36" t="s">
        <v>11</v>
      </c>
      <c r="B83" s="43">
        <f>'[2]расчет по ОЭ'!$B$71</f>
        <v>126247.14</v>
      </c>
      <c r="C83" s="44">
        <f>'[2]расчет по ОЭ'!$B$72</f>
        <v>39.499000000000002</v>
      </c>
      <c r="D83" s="43">
        <f>'[3]расчет по ОЭ'!$B$71</f>
        <v>139202.57999999999</v>
      </c>
      <c r="E83" s="44">
        <f>'[3]расчет по ОЭ'!$B$72</f>
        <v>39.499000000000002</v>
      </c>
      <c r="F83" s="17"/>
      <c r="G83" s="3">
        <v>55954.066248243813</v>
      </c>
      <c r="H83" s="11">
        <v>18.291292363516412</v>
      </c>
      <c r="I83" s="4">
        <v>52842.471874202965</v>
      </c>
      <c r="J83" s="15">
        <v>18.291292363516412</v>
      </c>
      <c r="L83" s="17">
        <f t="shared" si="4"/>
        <v>70293.073751756194</v>
      </c>
      <c r="M83" s="17">
        <f t="shared" si="4"/>
        <v>21.20770763648359</v>
      </c>
      <c r="N83" s="17">
        <f t="shared" si="4"/>
        <v>86360.108125797022</v>
      </c>
      <c r="O83" s="17">
        <f t="shared" si="4"/>
        <v>21.20770763648359</v>
      </c>
      <c r="Q83" s="33">
        <f t="shared" si="3"/>
        <v>0</v>
      </c>
    </row>
    <row r="84" spans="1:17" ht="12.75">
      <c r="A84" s="36" t="s">
        <v>22</v>
      </c>
      <c r="B84" s="43">
        <f>'[2]котел снизу'!H198</f>
        <v>4842.4500000000007</v>
      </c>
      <c r="C84" s="44">
        <f>'[2]котел снизу'!I198</f>
        <v>3.1890000000000001</v>
      </c>
      <c r="D84" s="43">
        <f>'[3]котел снизу'!H198</f>
        <v>5453.5</v>
      </c>
      <c r="E84" s="44">
        <f>'[3]котел снизу'!I198</f>
        <v>3.1890000000000001</v>
      </c>
      <c r="G84" s="3">
        <v>2976.7829999999999</v>
      </c>
      <c r="H84" s="11">
        <v>2.0680000000000001</v>
      </c>
      <c r="I84" s="4">
        <v>3167.4989999999998</v>
      </c>
      <c r="J84" s="15">
        <v>2.0680000000000001</v>
      </c>
      <c r="L84" s="17">
        <f t="shared" si="4"/>
        <v>1865.6670000000008</v>
      </c>
      <c r="M84" s="17">
        <f t="shared" si="4"/>
        <v>1.121</v>
      </c>
      <c r="N84" s="17">
        <f t="shared" si="4"/>
        <v>2286.0010000000002</v>
      </c>
      <c r="O84" s="17">
        <f t="shared" si="4"/>
        <v>1.121</v>
      </c>
      <c r="Q84" s="33">
        <f t="shared" si="3"/>
        <v>0</v>
      </c>
    </row>
    <row r="85" spans="1:17" ht="12.75">
      <c r="A85" s="36" t="s">
        <v>23</v>
      </c>
      <c r="B85" s="43">
        <f>'[2]котел снизу'!H204</f>
        <v>2603.8414376508053</v>
      </c>
      <c r="C85" s="44">
        <f>'[2]котел снизу'!I204</f>
        <v>1.8300000000000003</v>
      </c>
      <c r="D85" s="43">
        <f>'[3]котел снизу'!H204</f>
        <v>2931.3111601959918</v>
      </c>
      <c r="E85" s="44">
        <f>'[3]котел снизу'!I204</f>
        <v>1.8300000000000003</v>
      </c>
      <c r="G85" s="3">
        <v>2970.2829999999994</v>
      </c>
      <c r="H85" s="11">
        <v>1.7617999999999991</v>
      </c>
      <c r="I85" s="4">
        <v>3196.1129999999998</v>
      </c>
      <c r="J85" s="15">
        <v>1.7617999999999991</v>
      </c>
      <c r="L85" s="17">
        <f t="shared" si="4"/>
        <v>-366.4415623491941</v>
      </c>
      <c r="M85" s="17">
        <f t="shared" si="4"/>
        <v>6.8200000000001149E-2</v>
      </c>
      <c r="N85" s="17">
        <f t="shared" si="4"/>
        <v>-264.80183980400807</v>
      </c>
      <c r="O85" s="17">
        <f t="shared" si="4"/>
        <v>6.8200000000001149E-2</v>
      </c>
      <c r="Q85" s="33">
        <f t="shared" si="3"/>
        <v>0</v>
      </c>
    </row>
    <row r="86" spans="1:17" ht="12.75">
      <c r="A86" s="36" t="s">
        <v>50</v>
      </c>
      <c r="B86" s="43">
        <f>'[2]котел снизу'!H209</f>
        <v>1833.0930000000001</v>
      </c>
      <c r="C86" s="44">
        <f>'[2]котел снизу'!I209</f>
        <v>0.74467375866401009</v>
      </c>
      <c r="D86" s="43">
        <f>'[3]котел снизу'!H209</f>
        <v>1711.1121000000001</v>
      </c>
      <c r="E86" s="44">
        <f>'[3]котел снизу'!I209</f>
        <v>0.74467375866401009</v>
      </c>
      <c r="G86" s="3">
        <v>2941.1220000000003</v>
      </c>
      <c r="H86" s="11">
        <v>1.5196666666666669</v>
      </c>
      <c r="I86" s="4">
        <v>2895.4550000000008</v>
      </c>
      <c r="J86" s="15">
        <v>1.5196666666666669</v>
      </c>
      <c r="L86" s="17">
        <f t="shared" si="4"/>
        <v>-1108.0290000000002</v>
      </c>
      <c r="M86" s="17">
        <f t="shared" si="4"/>
        <v>-0.77499290800265686</v>
      </c>
      <c r="N86" s="17">
        <f t="shared" si="4"/>
        <v>-1184.3429000000008</v>
      </c>
      <c r="O86" s="17">
        <f t="shared" si="4"/>
        <v>-0.77499290800265686</v>
      </c>
      <c r="Q86" s="33">
        <f t="shared" si="3"/>
        <v>0</v>
      </c>
    </row>
    <row r="87" spans="1:17" ht="12.75">
      <c r="A87" s="36" t="s">
        <v>34</v>
      </c>
      <c r="B87" s="43">
        <f>'[2]котел снизу'!H214</f>
        <v>14379.138000000001</v>
      </c>
      <c r="C87" s="44">
        <f>'[2]котел снизу'!I214</f>
        <v>5.2103999999999999</v>
      </c>
      <c r="D87" s="43">
        <f>'[3]котел снизу'!H214</f>
        <v>14784.907999999998</v>
      </c>
      <c r="E87" s="44">
        <f>'[3]котел снизу'!I214</f>
        <v>5.2103999999999999</v>
      </c>
      <c r="G87" s="3">
        <v>2549.2539999999999</v>
      </c>
      <c r="H87" s="11">
        <v>1.1115010727691701</v>
      </c>
      <c r="I87" s="4">
        <v>3059.4549999999995</v>
      </c>
      <c r="J87" s="15">
        <v>1.1115010727691701</v>
      </c>
      <c r="L87" s="17">
        <f t="shared" si="4"/>
        <v>11829.884000000002</v>
      </c>
      <c r="M87" s="17">
        <f t="shared" si="4"/>
        <v>4.09889892723083</v>
      </c>
      <c r="N87" s="17">
        <f t="shared" si="4"/>
        <v>11725.452999999998</v>
      </c>
      <c r="O87" s="17">
        <f t="shared" si="4"/>
        <v>4.09889892723083</v>
      </c>
      <c r="Q87" s="34">
        <f t="shared" si="3"/>
        <v>0</v>
      </c>
    </row>
    <row r="88" spans="1:17" ht="12.75">
      <c r="A88" s="36" t="s">
        <v>53</v>
      </c>
      <c r="B88" s="43">
        <f>'[2]котел снизу'!H221</f>
        <v>3841.0900000000006</v>
      </c>
      <c r="C88" s="44">
        <f>'[2]котел снизу'!I221</f>
        <v>1.3169999999999999</v>
      </c>
      <c r="D88" s="43">
        <f>'[3]котел снизу'!H221</f>
        <v>3870.65</v>
      </c>
      <c r="E88" s="44">
        <f>'[3]котел снизу'!I221</f>
        <v>1.3169999999999999</v>
      </c>
      <c r="G88" s="3">
        <v>1859.8240000000001</v>
      </c>
      <c r="H88" s="11">
        <v>0.73403599999999991</v>
      </c>
      <c r="I88" s="4">
        <v>1810.3589999999999</v>
      </c>
      <c r="J88" s="15">
        <v>0.73403599999999991</v>
      </c>
      <c r="L88" s="17">
        <f t="shared" si="4"/>
        <v>1981.2660000000005</v>
      </c>
      <c r="M88" s="17">
        <f t="shared" si="4"/>
        <v>0.58296400000000004</v>
      </c>
      <c r="N88" s="17">
        <f t="shared" si="4"/>
        <v>2060.2910000000002</v>
      </c>
      <c r="O88" s="17">
        <f t="shared" si="4"/>
        <v>0.58296400000000004</v>
      </c>
      <c r="Q88" s="33">
        <f t="shared" si="3"/>
        <v>0</v>
      </c>
    </row>
    <row r="89" spans="1:17" ht="12.75">
      <c r="A89" s="69" t="s">
        <v>47</v>
      </c>
      <c r="B89" s="43">
        <f>'[2]котел снизу'!$H$141</f>
        <v>5730.57</v>
      </c>
      <c r="C89" s="44">
        <f>'[2]котел снизу'!$I$141</f>
        <v>2.9800089999999999</v>
      </c>
      <c r="D89" s="43">
        <f>'[3]котел снизу'!H141</f>
        <v>2989.16</v>
      </c>
      <c r="E89" s="44">
        <f>'[3]котел снизу'!I141</f>
        <v>2.9800089999999999</v>
      </c>
      <c r="G89" s="3">
        <v>5593.3500000000013</v>
      </c>
      <c r="H89" s="11">
        <v>6.4530000000000003</v>
      </c>
      <c r="I89" s="4">
        <v>6349.1999999999989</v>
      </c>
      <c r="J89" s="15">
        <v>6.4530000000000003</v>
      </c>
      <c r="L89" s="17">
        <f t="shared" si="4"/>
        <v>137.21999999999844</v>
      </c>
      <c r="M89" s="17">
        <f t="shared" si="4"/>
        <v>-3.4729910000000004</v>
      </c>
      <c r="N89" s="17">
        <f t="shared" si="4"/>
        <v>-3360.0399999999991</v>
      </c>
      <c r="O89" s="17">
        <f t="shared" si="4"/>
        <v>-3.4729910000000004</v>
      </c>
      <c r="Q89" s="33">
        <f t="shared" si="3"/>
        <v>0</v>
      </c>
    </row>
    <row r="90" spans="1:17" ht="12.75">
      <c r="A90" s="69" t="s">
        <v>51</v>
      </c>
      <c r="B90" s="43">
        <f>'[2]котел снизу'!$H$236</f>
        <v>11160.675000000001</v>
      </c>
      <c r="C90" s="44">
        <f>'[2]котел снизу'!$I$236</f>
        <v>6.2869999999999999</v>
      </c>
      <c r="D90" s="43">
        <f>'[3]котел снизу'!H236</f>
        <v>11575.56</v>
      </c>
      <c r="E90" s="44">
        <f>'[3]котел снизу'!I236</f>
        <v>6.2869999999999999</v>
      </c>
      <c r="G90" s="3"/>
      <c r="H90" s="11"/>
      <c r="I90" s="4"/>
      <c r="J90" s="15"/>
      <c r="L90" s="17"/>
      <c r="M90" s="17"/>
      <c r="N90" s="17"/>
      <c r="O90" s="17"/>
      <c r="Q90" s="33">
        <f t="shared" si="3"/>
        <v>0</v>
      </c>
    </row>
    <row r="91" spans="1:17" ht="12.75">
      <c r="A91" s="69" t="s">
        <v>48</v>
      </c>
      <c r="B91" s="43">
        <f>'[2]котел снизу'!$H$240</f>
        <v>3062.47</v>
      </c>
      <c r="C91" s="44">
        <f>'[2]котел снизу'!$I$240</f>
        <v>1.5939999999999999</v>
      </c>
      <c r="D91" s="43">
        <f>'[3]котел снизу'!H240</f>
        <v>3031.1249999999995</v>
      </c>
      <c r="E91" s="44">
        <f>'[3]котел снизу'!I240</f>
        <v>1.5939999999999999</v>
      </c>
      <c r="G91" s="3"/>
      <c r="H91" s="11"/>
      <c r="I91" s="4"/>
      <c r="J91" s="15"/>
      <c r="L91" s="17"/>
      <c r="M91" s="17"/>
      <c r="N91" s="17"/>
      <c r="O91" s="17"/>
      <c r="Q91" s="33">
        <f t="shared" si="3"/>
        <v>0</v>
      </c>
    </row>
    <row r="92" spans="1:17" ht="12.75">
      <c r="A92" s="69" t="s">
        <v>54</v>
      </c>
      <c r="B92" s="43">
        <f>'[2]котел снизу'!$H$248</f>
        <v>2086.306</v>
      </c>
      <c r="C92" s="44">
        <f>'[2]котел снизу'!$I$248</f>
        <v>1.0610000000000002</v>
      </c>
      <c r="D92" s="43">
        <f>'[3]котел снизу'!H248</f>
        <v>2350.5730000000003</v>
      </c>
      <c r="E92" s="44">
        <f>'[3]котел снизу'!I248</f>
        <v>1.0610000000000002</v>
      </c>
      <c r="G92" s="3"/>
      <c r="H92" s="11"/>
      <c r="I92" s="4"/>
      <c r="J92" s="15"/>
      <c r="L92" s="17"/>
      <c r="M92" s="17"/>
      <c r="N92" s="17"/>
      <c r="O92" s="17"/>
      <c r="Q92" s="33">
        <f t="shared" si="3"/>
        <v>0</v>
      </c>
    </row>
    <row r="93" spans="1:17" ht="12.75">
      <c r="A93" s="69" t="s">
        <v>52</v>
      </c>
      <c r="B93" s="43">
        <f>'[2]котел снизу'!$H$250</f>
        <v>2284.625</v>
      </c>
      <c r="C93" s="44">
        <f>'[2]котел снизу'!$I$250</f>
        <v>1.083</v>
      </c>
      <c r="D93" s="43">
        <f>'[3]котел снизу'!H250</f>
        <v>3128.3890000000006</v>
      </c>
      <c r="E93" s="44">
        <f>'[3]котел снизу'!I250</f>
        <v>1.083</v>
      </c>
      <c r="G93" s="3"/>
      <c r="H93" s="11"/>
      <c r="I93" s="4"/>
      <c r="J93" s="15"/>
      <c r="L93" s="17"/>
      <c r="M93" s="17"/>
      <c r="N93" s="17"/>
      <c r="O93" s="17"/>
      <c r="Q93" s="33">
        <f t="shared" si="3"/>
        <v>0</v>
      </c>
    </row>
    <row r="94" spans="1:17" ht="12.75">
      <c r="A94" s="69" t="s">
        <v>49</v>
      </c>
      <c r="B94" s="43">
        <f>'[2]котел снизу'!$H$252</f>
        <v>3246.8100000000004</v>
      </c>
      <c r="C94" s="44">
        <f>'[2]котел снизу'!$I$252</f>
        <v>1.4870000000000001</v>
      </c>
      <c r="D94" s="43">
        <f>'[3]котел снизу'!H252</f>
        <v>3843.9900000000007</v>
      </c>
      <c r="E94" s="44">
        <f>'[3]котел снизу'!I252</f>
        <v>1.4870000000000001</v>
      </c>
      <c r="G94" s="3"/>
      <c r="H94" s="11"/>
      <c r="I94" s="4"/>
      <c r="J94" s="15"/>
      <c r="L94" s="17"/>
      <c r="M94" s="17"/>
      <c r="N94" s="17"/>
      <c r="O94" s="17"/>
      <c r="Q94" s="33">
        <f t="shared" si="3"/>
        <v>0</v>
      </c>
    </row>
    <row r="95" spans="1:17" ht="12.75">
      <c r="A95" s="69" t="s">
        <v>62</v>
      </c>
      <c r="B95" s="43">
        <f>'[2]котел снизу'!$H$270</f>
        <v>3657.0750000000012</v>
      </c>
      <c r="C95" s="44">
        <f>'[2]котел снизу'!$I$270</f>
        <v>2.0299999999999998</v>
      </c>
      <c r="D95" s="43">
        <f>'[3]котел снизу'!H270</f>
        <v>3438.1530000000021</v>
      </c>
      <c r="E95" s="44">
        <f>'[3]котел снизу'!I270</f>
        <v>2.0299999999999998</v>
      </c>
      <c r="G95" s="3"/>
      <c r="H95" s="11"/>
      <c r="I95" s="4"/>
      <c r="J95" s="15"/>
      <c r="L95" s="17"/>
      <c r="M95" s="17"/>
      <c r="N95" s="17"/>
      <c r="O95" s="17"/>
      <c r="Q95" s="33">
        <f t="shared" si="3"/>
        <v>0</v>
      </c>
    </row>
    <row r="96" spans="1:17" ht="12.75">
      <c r="A96" s="69" t="s">
        <v>57</v>
      </c>
      <c r="B96" s="43">
        <f>'[2]котел снизу'!$H$264</f>
        <v>1703.579</v>
      </c>
      <c r="C96" s="44">
        <f>'[2]котел снизу'!$I$264</f>
        <v>0.49300000000000005</v>
      </c>
      <c r="D96" s="43">
        <f>'[3]котел снизу'!H264</f>
        <v>1459.9100000000003</v>
      </c>
      <c r="E96" s="44">
        <f>'[3]котел снизу'!I264</f>
        <v>0.49300000000000005</v>
      </c>
      <c r="G96" s="3"/>
      <c r="H96" s="11"/>
      <c r="I96" s="4"/>
      <c r="J96" s="15"/>
      <c r="L96" s="17"/>
      <c r="M96" s="17"/>
      <c r="N96" s="17"/>
      <c r="O96" s="17"/>
      <c r="Q96" s="33">
        <f t="shared" si="3"/>
        <v>0</v>
      </c>
    </row>
    <row r="97" spans="1:17" ht="12.75">
      <c r="A97" s="24" t="s">
        <v>58</v>
      </c>
      <c r="B97" s="43">
        <f>'[2]котел снизу'!$H$267</f>
        <v>2885.6435999999999</v>
      </c>
      <c r="C97" s="44">
        <f>'[2]котел снизу'!$I$267</f>
        <v>0.95597141500000027</v>
      </c>
      <c r="D97" s="43">
        <f>'[3]котел снизу'!H267</f>
        <v>2850.18489</v>
      </c>
      <c r="E97" s="44">
        <f>'[3]котел снизу'!I267</f>
        <v>0.95597141500000027</v>
      </c>
      <c r="G97" s="3"/>
      <c r="H97" s="11"/>
      <c r="I97" s="4"/>
      <c r="J97" s="15"/>
      <c r="L97" s="17"/>
      <c r="M97" s="17"/>
      <c r="N97" s="17"/>
      <c r="O97" s="17"/>
      <c r="Q97" s="33">
        <f t="shared" si="3"/>
        <v>0</v>
      </c>
    </row>
    <row r="98" spans="1:17" ht="12.75">
      <c r="A98" s="24" t="s">
        <v>56</v>
      </c>
      <c r="B98" s="43">
        <f>'[2]котел снизу'!$H$281</f>
        <v>4321.6260000000002</v>
      </c>
      <c r="C98" s="44">
        <f>'[2]котел снизу'!$I$281</f>
        <v>2.8260000000000001</v>
      </c>
      <c r="D98" s="43">
        <f>'[3]котел снизу'!H281</f>
        <v>4153.18</v>
      </c>
      <c r="E98" s="44">
        <f>'[3]котел снизу'!I281</f>
        <v>2.8260000000000001</v>
      </c>
      <c r="G98" s="3"/>
      <c r="H98" s="11"/>
      <c r="I98" s="4"/>
      <c r="J98" s="15"/>
      <c r="L98" s="17"/>
      <c r="M98" s="17"/>
      <c r="N98" s="17"/>
      <c r="O98" s="17"/>
      <c r="Q98" s="33">
        <f t="shared" si="3"/>
        <v>0</v>
      </c>
    </row>
    <row r="99" spans="1:17" ht="12.75">
      <c r="A99" s="24" t="s">
        <v>55</v>
      </c>
      <c r="B99" s="43">
        <f>'[2]котел снизу'!$H$142</f>
        <v>2944.1499999999942</v>
      </c>
      <c r="C99" s="44">
        <f>'[2]котел снизу'!$I$142</f>
        <v>1.2730400000000017</v>
      </c>
      <c r="D99" s="43">
        <f>'[3]котел снизу'!H142</f>
        <v>3395.5300000000061</v>
      </c>
      <c r="E99" s="44">
        <f>'[3]котел снизу'!I142</f>
        <v>1.2730400000000017</v>
      </c>
      <c r="G99" s="3"/>
      <c r="H99" s="11"/>
      <c r="I99" s="4"/>
      <c r="J99" s="15"/>
      <c r="L99" s="17"/>
      <c r="M99" s="17"/>
      <c r="N99" s="17"/>
      <c r="O99" s="17"/>
      <c r="Q99" s="33">
        <f t="shared" si="3"/>
        <v>0</v>
      </c>
    </row>
    <row r="100" spans="1:17" ht="12.75">
      <c r="A100" s="24" t="s">
        <v>59</v>
      </c>
      <c r="B100" s="43">
        <f>'[2]котел снизу'!$H$81</f>
        <v>4855.59</v>
      </c>
      <c r="C100" s="44">
        <f>'[2]котел снизу'!$I$81</f>
        <v>2.7700000000000005</v>
      </c>
      <c r="D100" s="43">
        <f>'[3]котел снизу'!H81</f>
        <v>4833.83</v>
      </c>
      <c r="E100" s="44">
        <f>'[3]котел снизу'!I81</f>
        <v>2.7700000000000005</v>
      </c>
      <c r="G100" s="3"/>
      <c r="H100" s="11"/>
      <c r="I100" s="4"/>
      <c r="J100" s="15"/>
      <c r="L100" s="17"/>
      <c r="M100" s="17"/>
      <c r="N100" s="17"/>
      <c r="O100" s="17"/>
      <c r="Q100" s="33">
        <f t="shared" si="3"/>
        <v>0</v>
      </c>
    </row>
    <row r="101" spans="1:17" ht="12.75">
      <c r="A101" s="24" t="s">
        <v>63</v>
      </c>
      <c r="B101" s="43">
        <f>'[2]котел снизу'!$H$283</f>
        <v>2019.8022000000001</v>
      </c>
      <c r="C101" s="44">
        <f>'[2]котел снизу'!$I$283</f>
        <v>0.95839722868602695</v>
      </c>
      <c r="D101" s="43">
        <f>'[3]котел снизу'!H283</f>
        <v>1916.7733199999998</v>
      </c>
      <c r="E101" s="44">
        <f>'[3]котел снизу'!I283</f>
        <v>0.95839722868602695</v>
      </c>
      <c r="G101" s="3"/>
      <c r="H101" s="11"/>
      <c r="I101" s="4"/>
      <c r="J101" s="15"/>
      <c r="L101" s="17"/>
      <c r="M101" s="17"/>
      <c r="N101" s="17"/>
      <c r="O101" s="17"/>
      <c r="Q101" s="33">
        <f t="shared" si="3"/>
        <v>0</v>
      </c>
    </row>
    <row r="102" spans="1:17" ht="12.75">
      <c r="A102" s="24" t="s">
        <v>64</v>
      </c>
      <c r="B102" s="43">
        <f>'[2]котел снизу'!$H$85</f>
        <v>1645.702</v>
      </c>
      <c r="C102" s="44">
        <f>'[2]котел снизу'!$I$85</f>
        <v>0.96499999999999997</v>
      </c>
      <c r="D102" s="43">
        <f>'[3]котел снизу'!H85</f>
        <v>1650.0260000000001</v>
      </c>
      <c r="E102" s="44">
        <f>'[3]котел снизу'!I85</f>
        <v>0.96499999999999997</v>
      </c>
      <c r="G102" s="3"/>
      <c r="H102" s="11"/>
      <c r="I102" s="4"/>
      <c r="J102" s="15"/>
      <c r="L102" s="17"/>
      <c r="M102" s="17"/>
      <c r="N102" s="17"/>
      <c r="O102" s="17"/>
      <c r="Q102" s="33">
        <f t="shared" si="3"/>
        <v>0</v>
      </c>
    </row>
    <row r="103" spans="1:17" ht="12.75">
      <c r="A103" s="24" t="s">
        <v>60</v>
      </c>
      <c r="B103" s="43">
        <f>'[2]котел снизу'!$H$262</f>
        <v>1864.3404499999997</v>
      </c>
      <c r="C103" s="44">
        <f>'[2]котел снизу'!$I$262</f>
        <v>1.0909999999999993</v>
      </c>
      <c r="D103" s="43">
        <f>'[3]котел снизу'!H262</f>
        <v>3498.0962577928776</v>
      </c>
      <c r="E103" s="44">
        <f>'[3]котел снизу'!I262</f>
        <v>1.0909999999999993</v>
      </c>
      <c r="G103" s="3"/>
      <c r="H103" s="11"/>
      <c r="I103" s="4"/>
      <c r="J103" s="15"/>
      <c r="L103" s="17"/>
      <c r="M103" s="17"/>
      <c r="N103" s="17"/>
      <c r="O103" s="17"/>
      <c r="Q103" s="33">
        <f t="shared" si="3"/>
        <v>0</v>
      </c>
    </row>
    <row r="104" spans="1:17" ht="12.75">
      <c r="A104" s="24" t="s">
        <v>61</v>
      </c>
      <c r="B104" s="43">
        <f>'[2]котел снизу'!$H$110</f>
        <v>4606.0010000000002</v>
      </c>
      <c r="C104" s="44">
        <f>'[2]котел снизу'!$I$110</f>
        <v>1.8889999999999998</v>
      </c>
      <c r="D104" s="43">
        <f>'[3]котел снизу'!H110</f>
        <v>5441.7379999999985</v>
      </c>
      <c r="E104" s="44">
        <f>'[3]котел снизу'!I110</f>
        <v>1.8889999999999998</v>
      </c>
      <c r="G104" s="3"/>
      <c r="H104" s="11"/>
      <c r="I104" s="4"/>
      <c r="J104" s="15"/>
      <c r="L104" s="17"/>
      <c r="M104" s="17"/>
      <c r="N104" s="17"/>
      <c r="O104" s="17"/>
      <c r="Q104" s="33">
        <f t="shared" si="3"/>
        <v>0</v>
      </c>
    </row>
    <row r="105" spans="1:17" ht="12.75">
      <c r="A105" s="24" t="s">
        <v>67</v>
      </c>
      <c r="B105" s="43">
        <f>'[2]котел снизу'!$H$93</f>
        <v>24433.943999999996</v>
      </c>
      <c r="C105" s="44">
        <f>'[2]котел снизу'!$I$93</f>
        <v>12.375699999999998</v>
      </c>
      <c r="D105" s="43">
        <f>'[3]котел снизу'!H93</f>
        <v>24365.766000000003</v>
      </c>
      <c r="E105" s="44">
        <f>'[3]котел снизу'!I93</f>
        <v>12.375699999999998</v>
      </c>
      <c r="G105" s="3"/>
      <c r="H105" s="11"/>
      <c r="I105" s="4"/>
      <c r="J105" s="15"/>
      <c r="L105" s="17"/>
      <c r="M105" s="17"/>
      <c r="N105" s="17"/>
      <c r="O105" s="17"/>
      <c r="Q105" s="33">
        <f>E105-C105</f>
        <v>0</v>
      </c>
    </row>
    <row r="106" spans="1:17" ht="12.75">
      <c r="A106" s="24" t="s">
        <v>69</v>
      </c>
      <c r="B106" s="43">
        <f>'[2]котел снизу'!$H$176</f>
        <v>1771.973</v>
      </c>
      <c r="C106" s="44">
        <f>'[2]котел снизу'!$I$176</f>
        <v>0.55800000000000005</v>
      </c>
      <c r="D106" s="43">
        <f>'[3]котел снизу'!H176</f>
        <v>1395.296</v>
      </c>
      <c r="E106" s="44">
        <f>'[3]котел снизу'!I176</f>
        <v>0.55800000000000005</v>
      </c>
      <c r="G106" s="3"/>
      <c r="H106" s="11"/>
      <c r="I106" s="4"/>
      <c r="J106" s="15"/>
      <c r="L106" s="17"/>
      <c r="M106" s="17"/>
      <c r="N106" s="17"/>
      <c r="O106" s="17"/>
      <c r="Q106" s="33">
        <f>E106-C106</f>
        <v>0</v>
      </c>
    </row>
    <row r="107" spans="1:17" ht="12.75">
      <c r="A107" s="24" t="s">
        <v>46</v>
      </c>
      <c r="B107" s="43">
        <f>'[2]котел снизу'!$H$118</f>
        <v>4572.5276000000003</v>
      </c>
      <c r="C107" s="44">
        <f>'[2]котел снизу'!$I$118</f>
        <v>1.3199529030791157</v>
      </c>
      <c r="D107" s="43">
        <f>'[3]котел снизу'!H118</f>
        <v>4433.5276000000013</v>
      </c>
      <c r="E107" s="44">
        <f>'[3]котел снизу'!I118</f>
        <v>1.3199529030791157</v>
      </c>
      <c r="G107" s="3"/>
      <c r="H107" s="11"/>
      <c r="I107" s="4"/>
      <c r="J107" s="15"/>
      <c r="L107" s="17"/>
      <c r="M107" s="17"/>
      <c r="N107" s="17"/>
      <c r="O107" s="17"/>
      <c r="Q107" s="33">
        <f>E107-C107</f>
        <v>0</v>
      </c>
    </row>
    <row r="108" spans="1:17" ht="37.5">
      <c r="A108" s="7" t="s">
        <v>35</v>
      </c>
      <c r="B108" s="31"/>
      <c r="C108" s="32"/>
      <c r="D108" s="31"/>
      <c r="E108" s="32"/>
      <c r="G108" s="5"/>
      <c r="H108" s="12"/>
      <c r="I108" s="4"/>
      <c r="J108" s="19"/>
      <c r="L108" s="17">
        <f t="shared" si="4"/>
        <v>0</v>
      </c>
      <c r="M108" s="17">
        <f t="shared" si="4"/>
        <v>0</v>
      </c>
      <c r="N108" s="17">
        <f t="shared" si="4"/>
        <v>0</v>
      </c>
      <c r="O108" s="17">
        <f t="shared" si="4"/>
        <v>0</v>
      </c>
      <c r="Q108" s="33"/>
    </row>
    <row r="109" spans="1:17" ht="12.75">
      <c r="A109" s="9" t="s">
        <v>19</v>
      </c>
      <c r="B109" s="31">
        <f>'[2]котел снизу'!H153</f>
        <v>19.399999999999999</v>
      </c>
      <c r="C109" s="32">
        <f>'[2]котел снизу'!I153</f>
        <v>1.2E-2</v>
      </c>
      <c r="D109" s="31">
        <f>'[3]котел снизу'!H153</f>
        <v>19.899999999999988</v>
      </c>
      <c r="E109" s="32">
        <f>'[3]котел снизу'!I153</f>
        <v>1.2E-2</v>
      </c>
      <c r="G109" s="3">
        <v>20.178000000000001</v>
      </c>
      <c r="H109" s="11">
        <v>1.1995931823278762E-2</v>
      </c>
      <c r="I109" s="4">
        <v>20.177999999999994</v>
      </c>
      <c r="J109" s="15">
        <v>1.1995931823278762E-2</v>
      </c>
      <c r="L109" s="17">
        <f t="shared" si="4"/>
        <v>-0.77800000000000225</v>
      </c>
      <c r="M109" s="17">
        <f t="shared" si="4"/>
        <v>4.0681767212377706E-6</v>
      </c>
      <c r="N109" s="17">
        <f t="shared" si="4"/>
        <v>-0.2780000000000058</v>
      </c>
      <c r="O109" s="17">
        <f t="shared" si="4"/>
        <v>4.0681767212377706E-6</v>
      </c>
      <c r="Q109" s="33">
        <f t="shared" si="3"/>
        <v>0</v>
      </c>
    </row>
    <row r="110" spans="1:17" ht="12.75">
      <c r="A110" s="9" t="s">
        <v>21</v>
      </c>
      <c r="B110" s="31">
        <f>'[2]котел снизу'!H189</f>
        <v>28.164999999999999</v>
      </c>
      <c r="C110" s="32">
        <f>'[2]котел снизу'!I189</f>
        <v>2.0899999999999998E-2</v>
      </c>
      <c r="D110" s="31">
        <f>'[3]котел снизу'!H189</f>
        <v>23.980999999999998</v>
      </c>
      <c r="E110" s="32">
        <f>'[3]котел снизу'!I189</f>
        <v>2.0899999999999998E-2</v>
      </c>
      <c r="G110" s="3">
        <v>24</v>
      </c>
      <c r="H110" s="11">
        <v>1.6E-2</v>
      </c>
      <c r="I110" s="4">
        <v>31.999999999999996</v>
      </c>
      <c r="J110" s="15">
        <v>1.6E-2</v>
      </c>
      <c r="L110" s="17">
        <f t="shared" si="4"/>
        <v>4.1649999999999991</v>
      </c>
      <c r="M110" s="17">
        <f t="shared" si="4"/>
        <v>4.8999999999999981E-3</v>
      </c>
      <c r="N110" s="17">
        <f t="shared" si="4"/>
        <v>-8.0189999999999984</v>
      </c>
      <c r="O110" s="17">
        <f t="shared" si="4"/>
        <v>4.8999999999999981E-3</v>
      </c>
      <c r="Q110" s="33">
        <f t="shared" si="3"/>
        <v>0</v>
      </c>
    </row>
    <row r="111" spans="1:17" ht="12.75">
      <c r="A111" s="9" t="s">
        <v>22</v>
      </c>
      <c r="B111" s="31">
        <f>'[2]котел снизу'!H200</f>
        <v>356.14069999999998</v>
      </c>
      <c r="C111" s="32">
        <f>'[2]котел снизу'!I200</f>
        <v>0.11656</v>
      </c>
      <c r="D111" s="31">
        <f>'[3]котел снизу'!H200</f>
        <v>367.10300000000001</v>
      </c>
      <c r="E111" s="32">
        <f>'[3]котел снизу'!I200</f>
        <v>0.11656</v>
      </c>
      <c r="G111" s="3">
        <v>66.641999999999996</v>
      </c>
      <c r="H111" s="11">
        <v>5.6000000000000001E-2</v>
      </c>
      <c r="I111" s="4">
        <v>84.539000000000001</v>
      </c>
      <c r="J111" s="15">
        <v>5.6000000000000001E-2</v>
      </c>
      <c r="L111" s="17">
        <f t="shared" si="4"/>
        <v>289.49869999999999</v>
      </c>
      <c r="M111" s="17">
        <f t="shared" si="4"/>
        <v>6.0559999999999996E-2</v>
      </c>
      <c r="N111" s="17">
        <f t="shared" si="4"/>
        <v>282.56400000000002</v>
      </c>
      <c r="O111" s="17">
        <f t="shared" si="4"/>
        <v>6.0559999999999996E-2</v>
      </c>
      <c r="Q111" s="33">
        <f t="shared" si="3"/>
        <v>0</v>
      </c>
    </row>
    <row r="112" spans="1:17" ht="56.25">
      <c r="A112" s="70" t="s">
        <v>12</v>
      </c>
      <c r="B112" s="43"/>
      <c r="C112" s="44"/>
      <c r="D112" s="43"/>
      <c r="E112" s="44"/>
      <c r="G112" s="27"/>
      <c r="H112" s="11"/>
      <c r="I112" s="4"/>
      <c r="J112" s="15"/>
      <c r="L112" s="17">
        <f t="shared" si="4"/>
        <v>0</v>
      </c>
      <c r="M112" s="17">
        <f t="shared" si="4"/>
        <v>0</v>
      </c>
      <c r="N112" s="17">
        <f t="shared" si="4"/>
        <v>0</v>
      </c>
      <c r="O112" s="17">
        <f t="shared" si="4"/>
        <v>0</v>
      </c>
      <c r="Q112" s="33"/>
    </row>
    <row r="113" spans="1:17" ht="12.75">
      <c r="A113" s="36" t="s">
        <v>9</v>
      </c>
      <c r="B113" s="43">
        <f>'[2]котел снизу'!H159</f>
        <v>11896.167000000032</v>
      </c>
      <c r="C113" s="44">
        <f>'[2]котел снизу'!I159</f>
        <v>3.551034766666668</v>
      </c>
      <c r="D113" s="43">
        <f>'[3]котел снизу'!H159</f>
        <v>10529.52699999998</v>
      </c>
      <c r="E113" s="44">
        <f>'[3]котел снизу'!I159</f>
        <v>3.551034766666668</v>
      </c>
      <c r="G113" s="3">
        <v>12233.982999999986</v>
      </c>
      <c r="H113" s="11">
        <v>3.964670000000007</v>
      </c>
      <c r="I113" s="4">
        <v>12330.143999999978</v>
      </c>
      <c r="J113" s="15">
        <v>3.964670000000007</v>
      </c>
      <c r="L113" s="17">
        <f t="shared" si="4"/>
        <v>-337.81599999995342</v>
      </c>
      <c r="M113" s="17">
        <f t="shared" si="4"/>
        <v>-0.41363523333333907</v>
      </c>
      <c r="N113" s="17">
        <f t="shared" si="4"/>
        <v>-1800.6169999999984</v>
      </c>
      <c r="O113" s="17">
        <f t="shared" si="4"/>
        <v>-0.41363523333333907</v>
      </c>
      <c r="Q113" s="33">
        <f t="shared" si="3"/>
        <v>0</v>
      </c>
    </row>
    <row r="114" spans="1:17" ht="37.5">
      <c r="A114" s="70" t="s">
        <v>15</v>
      </c>
      <c r="B114" s="43"/>
      <c r="C114" s="44"/>
      <c r="D114" s="43"/>
      <c r="E114" s="44"/>
      <c r="G114" s="27"/>
      <c r="H114" s="11"/>
      <c r="I114" s="4"/>
      <c r="J114" s="15"/>
      <c r="L114" s="17">
        <f t="shared" si="4"/>
        <v>0</v>
      </c>
      <c r="M114" s="17">
        <f t="shared" si="4"/>
        <v>0</v>
      </c>
      <c r="N114" s="17">
        <f t="shared" si="4"/>
        <v>0</v>
      </c>
      <c r="O114" s="17">
        <f t="shared" si="4"/>
        <v>0</v>
      </c>
      <c r="Q114" s="33"/>
    </row>
    <row r="115" spans="1:17" ht="12.75">
      <c r="A115" s="36" t="s">
        <v>50</v>
      </c>
      <c r="B115" s="43">
        <f>'[2]котел снизу'!H213</f>
        <v>6</v>
      </c>
      <c r="C115" s="44">
        <f>'[2]котел снизу'!I213</f>
        <v>3.0000000000000001E-3</v>
      </c>
      <c r="D115" s="43">
        <f>'[3]котел снизу'!H213</f>
        <v>6.0000000000000036</v>
      </c>
      <c r="E115" s="44">
        <f>'[3]котел снизу'!I213</f>
        <v>3.0000000000000001E-3</v>
      </c>
      <c r="G115" s="3">
        <v>395.00000000000006</v>
      </c>
      <c r="H115" s="11">
        <v>0.17854687500000002</v>
      </c>
      <c r="I115" s="4">
        <v>375.00000000000006</v>
      </c>
      <c r="J115" s="15">
        <v>0.17854687500000002</v>
      </c>
      <c r="L115" s="17">
        <f t="shared" si="4"/>
        <v>-389.00000000000006</v>
      </c>
      <c r="M115" s="17">
        <f t="shared" si="4"/>
        <v>-0.17554687500000002</v>
      </c>
      <c r="N115" s="17">
        <f t="shared" si="4"/>
        <v>-369.00000000000006</v>
      </c>
      <c r="O115" s="17">
        <f t="shared" si="4"/>
        <v>-0.17554687500000002</v>
      </c>
      <c r="Q115" s="33">
        <f t="shared" si="3"/>
        <v>0</v>
      </c>
    </row>
    <row r="116" spans="1:17" ht="47.25">
      <c r="A116" s="71" t="s">
        <v>11</v>
      </c>
      <c r="B116" s="43"/>
      <c r="C116" s="44"/>
      <c r="D116" s="43"/>
      <c r="E116" s="44"/>
      <c r="G116" s="27"/>
      <c r="H116" s="11"/>
      <c r="I116" s="4"/>
      <c r="J116" s="15"/>
      <c r="L116" s="17">
        <f t="shared" si="4"/>
        <v>0</v>
      </c>
      <c r="M116" s="17">
        <f t="shared" si="4"/>
        <v>0</v>
      </c>
      <c r="N116" s="17">
        <f t="shared" si="4"/>
        <v>0</v>
      </c>
      <c r="O116" s="17">
        <f t="shared" si="4"/>
        <v>0</v>
      </c>
      <c r="Q116" s="33"/>
    </row>
    <row r="117" spans="1:17" ht="12.75">
      <c r="A117" s="36" t="s">
        <v>9</v>
      </c>
      <c r="B117" s="43">
        <f>'[2]котел снизу'!H157</f>
        <v>58383.243214741167</v>
      </c>
      <c r="C117" s="44">
        <f>'[2]котел снизу'!I157</f>
        <v>18.1569</v>
      </c>
      <c r="D117" s="43">
        <f>'[3]котел снизу'!H157</f>
        <v>52818.44151615692</v>
      </c>
      <c r="E117" s="44">
        <f>'[3]котел снизу'!I157</f>
        <v>18.1569</v>
      </c>
      <c r="F117" s="37"/>
      <c r="G117" s="38">
        <v>55954.066248243813</v>
      </c>
      <c r="H117" s="39">
        <v>18.291292363516412</v>
      </c>
      <c r="I117" s="40">
        <v>52842.471874202965</v>
      </c>
      <c r="J117" s="41">
        <v>18.291292363516412</v>
      </c>
      <c r="K117" s="42"/>
      <c r="L117" s="37">
        <f t="shared" si="4"/>
        <v>2429.1769664973544</v>
      </c>
      <c r="M117" s="37">
        <f t="shared" si="4"/>
        <v>-0.13439236351641171</v>
      </c>
      <c r="N117" s="37">
        <f t="shared" si="4"/>
        <v>-24.030358046045876</v>
      </c>
      <c r="O117" s="37">
        <f t="shared" si="4"/>
        <v>-0.13439236351641171</v>
      </c>
      <c r="P117" s="42"/>
      <c r="Q117" s="34">
        <f t="shared" si="3"/>
        <v>0</v>
      </c>
    </row>
    <row r="118" spans="1:17" ht="12.75">
      <c r="A118" s="36" t="s">
        <v>17</v>
      </c>
      <c r="B118" s="43">
        <f>'[2]котел снизу'!H134</f>
        <v>34.42</v>
      </c>
      <c r="C118" s="44">
        <f>'[2]котел снизу'!I134</f>
        <v>3.1800000000000002E-2</v>
      </c>
      <c r="D118" s="43">
        <f>'[3]котел снизу'!H134</f>
        <v>76.820000000000007</v>
      </c>
      <c r="E118" s="44">
        <f>'[3]котел снизу'!I134</f>
        <v>3.1800000000000002E-2</v>
      </c>
      <c r="G118" s="3">
        <v>40.4</v>
      </c>
      <c r="H118" s="11">
        <v>2.4E-2</v>
      </c>
      <c r="I118" s="4">
        <v>70.72</v>
      </c>
      <c r="J118" s="15">
        <v>2.4E-2</v>
      </c>
      <c r="L118" s="17">
        <f t="shared" si="4"/>
        <v>-5.9799999999999969</v>
      </c>
      <c r="M118" s="17">
        <f t="shared" si="4"/>
        <v>7.8000000000000014E-3</v>
      </c>
      <c r="N118" s="17">
        <f t="shared" si="4"/>
        <v>6.1000000000000085</v>
      </c>
      <c r="O118" s="17">
        <f t="shared" si="4"/>
        <v>7.8000000000000014E-3</v>
      </c>
      <c r="Q118" s="33">
        <f t="shared" si="3"/>
        <v>0</v>
      </c>
    </row>
    <row r="119" spans="1:17" ht="12.75">
      <c r="A119" s="36" t="s">
        <v>33</v>
      </c>
      <c r="B119" s="43">
        <f>'[2]котел снизу'!H165</f>
        <v>251.37274486301368</v>
      </c>
      <c r="C119" s="44">
        <f>'[2]котел снизу'!I165</f>
        <v>0.12216825459882583</v>
      </c>
      <c r="D119" s="43">
        <f>'[3]котел снизу'!H165</f>
        <v>176.21614623287684</v>
      </c>
      <c r="E119" s="44">
        <f>'[3]котел снизу'!I165</f>
        <v>0.12216825459882583</v>
      </c>
      <c r="G119" s="3">
        <v>191.74700000000001</v>
      </c>
      <c r="H119" s="11">
        <v>0.04</v>
      </c>
      <c r="I119" s="4">
        <v>138.48700000000002</v>
      </c>
      <c r="J119" s="15">
        <v>0.04</v>
      </c>
      <c r="L119" s="17">
        <f t="shared" si="4"/>
        <v>59.625744863013665</v>
      </c>
      <c r="M119" s="17">
        <f t="shared" si="4"/>
        <v>8.2168254598825818E-2</v>
      </c>
      <c r="N119" s="17">
        <f t="shared" si="4"/>
        <v>37.729146232876815</v>
      </c>
      <c r="O119" s="17">
        <f t="shared" si="4"/>
        <v>8.2168254598825818E-2</v>
      </c>
      <c r="Q119" s="33">
        <f t="shared" si="3"/>
        <v>0</v>
      </c>
    </row>
    <row r="120" spans="1:17" ht="12.75">
      <c r="A120" s="36" t="s">
        <v>21</v>
      </c>
      <c r="B120" s="43">
        <f>'[2]котел снизу'!H186</f>
        <v>708.255</v>
      </c>
      <c r="C120" s="44">
        <f>'[2]котел снизу'!I186</f>
        <v>8.5199999999999998E-2</v>
      </c>
      <c r="D120" s="43">
        <f>'[3]котел снизу'!H186</f>
        <v>876.07700000000023</v>
      </c>
      <c r="E120" s="44">
        <f>'[3]котел снизу'!I186</f>
        <v>8.5199999999999998E-2</v>
      </c>
      <c r="G120" s="3">
        <v>135.69999999999996</v>
      </c>
      <c r="H120" s="11">
        <v>4.5199999999999997E-2</v>
      </c>
      <c r="I120" s="4">
        <v>119.4</v>
      </c>
      <c r="J120" s="15">
        <v>4.5199999999999997E-2</v>
      </c>
      <c r="L120" s="17">
        <f t="shared" si="4"/>
        <v>572.55500000000006</v>
      </c>
      <c r="M120" s="17">
        <f t="shared" si="4"/>
        <v>0.04</v>
      </c>
      <c r="N120" s="17">
        <f t="shared" si="4"/>
        <v>756.67700000000025</v>
      </c>
      <c r="O120" s="17">
        <f t="shared" si="4"/>
        <v>0.04</v>
      </c>
      <c r="Q120" s="33">
        <f t="shared" si="3"/>
        <v>0</v>
      </c>
    </row>
    <row r="121" spans="1:17" ht="12.75">
      <c r="A121" s="36" t="s">
        <v>14</v>
      </c>
      <c r="B121" s="43">
        <f>'[2]котел снизу'!H122</f>
        <v>90</v>
      </c>
      <c r="C121" s="44">
        <f>'[2]котел снизу'!I122</f>
        <v>0.153</v>
      </c>
      <c r="D121" s="43">
        <f>'[3]котел снизу'!H122</f>
        <v>103</v>
      </c>
      <c r="E121" s="44">
        <f>'[3]котел снизу'!I122</f>
        <v>0.153</v>
      </c>
      <c r="F121" s="45"/>
      <c r="G121" s="46">
        <v>84.983771299725944</v>
      </c>
      <c r="H121" s="47">
        <v>0.16647198263163376</v>
      </c>
      <c r="I121" s="48">
        <v>119.9786177347945</v>
      </c>
      <c r="J121" s="49">
        <v>0.16647198263163376</v>
      </c>
      <c r="K121" s="45"/>
      <c r="L121" s="50">
        <f t="shared" si="4"/>
        <v>5.0162287002740555</v>
      </c>
      <c r="M121" s="50">
        <f t="shared" si="4"/>
        <v>-1.3471982631633767E-2</v>
      </c>
      <c r="N121" s="50">
        <f t="shared" si="4"/>
        <v>-16.978617734794497</v>
      </c>
      <c r="O121" s="50">
        <f t="shared" si="4"/>
        <v>-1.3471982631633767E-2</v>
      </c>
      <c r="P121" s="45"/>
      <c r="Q121" s="51">
        <f t="shared" si="3"/>
        <v>0</v>
      </c>
    </row>
    <row r="122" spans="1:17" ht="12.75">
      <c r="A122" s="36" t="s">
        <v>36</v>
      </c>
      <c r="B122" s="43">
        <f>'[2]котел снизу'!H100</f>
        <v>260.25</v>
      </c>
      <c r="C122" s="44">
        <f>'[2]котел снизу'!I100</f>
        <v>9.3999999999999986E-2</v>
      </c>
      <c r="D122" s="43">
        <f>'[3]котел снизу'!H100</f>
        <v>213.34999999999994</v>
      </c>
      <c r="E122" s="44">
        <f>'[3]котел снизу'!I100</f>
        <v>9.3999999999999986E-2</v>
      </c>
      <c r="G122" s="3">
        <v>158.53800000000004</v>
      </c>
      <c r="H122" s="11">
        <v>9.4E-2</v>
      </c>
      <c r="I122" s="4">
        <v>176.98199999999994</v>
      </c>
      <c r="J122" s="15">
        <v>9.4E-2</v>
      </c>
      <c r="L122" s="17">
        <f t="shared" si="4"/>
        <v>101.71199999999996</v>
      </c>
      <c r="M122" s="17">
        <f t="shared" si="4"/>
        <v>0</v>
      </c>
      <c r="N122" s="17">
        <f t="shared" si="4"/>
        <v>36.367999999999995</v>
      </c>
      <c r="O122" s="17">
        <f t="shared" si="4"/>
        <v>0</v>
      </c>
      <c r="Q122" s="33">
        <f t="shared" si="3"/>
        <v>0</v>
      </c>
    </row>
    <row r="123" spans="1:17" ht="12.75">
      <c r="A123" s="36" t="s">
        <v>15</v>
      </c>
      <c r="B123" s="43">
        <f>'[2]котел снизу'!H137</f>
        <v>61.106134080000025</v>
      </c>
      <c r="C123" s="44">
        <f>'[2]котел снизу'!I137</f>
        <v>2.32724962071592E-2</v>
      </c>
      <c r="D123" s="43">
        <f>'[3]котел снизу'!H137</f>
        <v>91.677803520000083</v>
      </c>
      <c r="E123" s="44">
        <f>'[3]котел снизу'!I137</f>
        <v>2.32724962071592E-2</v>
      </c>
      <c r="G123" s="3">
        <v>51.600999999999999</v>
      </c>
      <c r="H123" s="11">
        <v>0.02</v>
      </c>
      <c r="I123" s="4">
        <v>88.674999999999997</v>
      </c>
      <c r="J123" s="15">
        <v>0.02</v>
      </c>
      <c r="L123" s="17">
        <f t="shared" si="4"/>
        <v>9.5051340800000261</v>
      </c>
      <c r="M123" s="17">
        <f t="shared" si="4"/>
        <v>3.2724962071591993E-3</v>
      </c>
      <c r="N123" s="17">
        <f t="shared" si="4"/>
        <v>3.0028035200000858</v>
      </c>
      <c r="O123" s="17">
        <f t="shared" si="4"/>
        <v>3.2724962071591993E-3</v>
      </c>
      <c r="Q123" s="33">
        <f t="shared" si="3"/>
        <v>0</v>
      </c>
    </row>
    <row r="124" spans="1:17" ht="12.75">
      <c r="A124" s="36" t="s">
        <v>22</v>
      </c>
      <c r="B124" s="43">
        <f>'[2]котел снизу'!H202</f>
        <v>64.999999999999986</v>
      </c>
      <c r="C124" s="44">
        <f>'[2]котел снизу'!I202</f>
        <v>2.8000000000000001E-2</v>
      </c>
      <c r="D124" s="43">
        <f>'[3]котел снизу'!H202</f>
        <v>82.699999999999989</v>
      </c>
      <c r="E124" s="44">
        <f>'[3]котел снизу'!I202</f>
        <v>2.8000000000000001E-2</v>
      </c>
      <c r="G124" s="3">
        <v>37.799999999999997</v>
      </c>
      <c r="H124" s="11">
        <v>2.3E-2</v>
      </c>
      <c r="I124" s="4">
        <v>42.390000000000008</v>
      </c>
      <c r="J124" s="15">
        <v>2.3E-2</v>
      </c>
      <c r="L124" s="17">
        <f t="shared" si="4"/>
        <v>27.199999999999989</v>
      </c>
      <c r="M124" s="17">
        <f t="shared" si="4"/>
        <v>5.000000000000001E-3</v>
      </c>
      <c r="N124" s="17">
        <f t="shared" si="4"/>
        <v>40.309999999999981</v>
      </c>
      <c r="O124" s="17">
        <f t="shared" si="4"/>
        <v>5.000000000000001E-3</v>
      </c>
      <c r="Q124" s="33">
        <f t="shared" si="3"/>
        <v>0</v>
      </c>
    </row>
    <row r="125" spans="1:17" ht="12.75">
      <c r="A125" s="58" t="s">
        <v>58</v>
      </c>
      <c r="B125" s="43">
        <f>'[2]котел снизу'!H269</f>
        <v>30.833999999999993</v>
      </c>
      <c r="C125" s="44">
        <f>'[2]котел снизу'!I269</f>
        <v>1.0734E-2</v>
      </c>
      <c r="D125" s="43">
        <f>'[3]котел снизу'!H269</f>
        <v>33.57</v>
      </c>
      <c r="E125" s="44">
        <f>'[3]котел снизу'!I269</f>
        <v>1.0734E-2</v>
      </c>
      <c r="G125" s="3"/>
      <c r="H125" s="11"/>
      <c r="I125" s="4"/>
      <c r="J125" s="15"/>
      <c r="L125" s="17"/>
      <c r="M125" s="17"/>
      <c r="N125" s="17"/>
      <c r="O125" s="17"/>
      <c r="Q125" s="33">
        <f t="shared" si="3"/>
        <v>0</v>
      </c>
    </row>
    <row r="126" spans="1:17" ht="12.75">
      <c r="A126" s="58" t="s">
        <v>54</v>
      </c>
      <c r="B126" s="43">
        <f>'[2]котел снизу'!H287</f>
        <v>118.08000000000003</v>
      </c>
      <c r="C126" s="44">
        <f>'[2]котел снизу'!I287</f>
        <v>4.1999999999999996E-2</v>
      </c>
      <c r="D126" s="43">
        <f>'[3]котел снизу'!H287</f>
        <v>94.377999999999972</v>
      </c>
      <c r="E126" s="44">
        <f>'[3]котел снизу'!I287</f>
        <v>4.1999999999999996E-2</v>
      </c>
      <c r="G126" s="3"/>
      <c r="H126" s="11"/>
      <c r="I126" s="4"/>
      <c r="J126" s="15"/>
      <c r="L126" s="17"/>
      <c r="M126" s="17"/>
      <c r="N126" s="17"/>
      <c r="O126" s="17"/>
      <c r="Q126" s="33">
        <f t="shared" si="3"/>
        <v>0</v>
      </c>
    </row>
    <row r="127" spans="1:17" ht="18.75">
      <c r="A127" s="70" t="s">
        <v>42</v>
      </c>
      <c r="B127" s="43"/>
      <c r="C127" s="44"/>
      <c r="D127" s="43"/>
      <c r="E127" s="44"/>
      <c r="G127" s="8"/>
      <c r="H127" s="14"/>
      <c r="I127" s="4"/>
      <c r="J127" s="21"/>
      <c r="L127" s="17">
        <f t="shared" si="4"/>
        <v>0</v>
      </c>
      <c r="M127" s="17">
        <f t="shared" si="4"/>
        <v>0</v>
      </c>
      <c r="N127" s="17">
        <f t="shared" si="4"/>
        <v>0</v>
      </c>
      <c r="O127" s="17">
        <f t="shared" si="4"/>
        <v>0</v>
      </c>
      <c r="Q127" s="33"/>
    </row>
    <row r="128" spans="1:17" ht="12.75">
      <c r="A128" s="36" t="s">
        <v>9</v>
      </c>
      <c r="B128" s="43">
        <f>'[2]котел снизу'!H182</f>
        <v>30044.833899999972</v>
      </c>
      <c r="C128" s="44">
        <f>'[2]котел снизу'!I182</f>
        <v>9.3222958333333352</v>
      </c>
      <c r="D128" s="43">
        <f>'[3]котел снизу'!H182</f>
        <v>32301.573000000019</v>
      </c>
      <c r="E128" s="44">
        <f>'[3]котел снизу'!I182</f>
        <v>9.3222958333333352</v>
      </c>
      <c r="G128" s="3">
        <v>29834.532602751759</v>
      </c>
      <c r="H128" s="11">
        <v>10.279556849315073</v>
      </c>
      <c r="I128" s="4">
        <v>30514.331394588822</v>
      </c>
      <c r="J128" s="15">
        <v>10.279556849315073</v>
      </c>
      <c r="L128" s="17">
        <f t="shared" si="4"/>
        <v>210.30129724821381</v>
      </c>
      <c r="M128" s="17">
        <f t="shared" si="4"/>
        <v>-0.95726101598173763</v>
      </c>
      <c r="N128" s="17">
        <f t="shared" si="4"/>
        <v>1787.2416054111964</v>
      </c>
      <c r="O128" s="17">
        <f t="shared" si="4"/>
        <v>-0.95726101598173763</v>
      </c>
      <c r="Q128" s="33">
        <f t="shared" si="3"/>
        <v>0</v>
      </c>
    </row>
    <row r="129" spans="1:17" ht="12.75">
      <c r="A129" s="69" t="s">
        <v>54</v>
      </c>
      <c r="B129" s="43">
        <f>'[2]котел снизу'!H246</f>
        <v>404.53200000000004</v>
      </c>
      <c r="C129" s="44">
        <f>'[2]котел снизу'!I246</f>
        <v>9.0999999999999998E-2</v>
      </c>
      <c r="D129" s="43">
        <f>'[3]котел снизу'!H246</f>
        <v>386.92800000000005</v>
      </c>
      <c r="E129" s="44">
        <f>'[3]котел снизу'!I246</f>
        <v>9.0999999999999998E-2</v>
      </c>
      <c r="G129" s="3">
        <v>1433.4</v>
      </c>
      <c r="H129" s="11">
        <v>0.32500000000000001</v>
      </c>
      <c r="I129" s="4">
        <v>1410.2479999999996</v>
      </c>
      <c r="J129" s="15">
        <v>0.32500000000000001</v>
      </c>
      <c r="L129" s="17">
        <f t="shared" si="4"/>
        <v>-1028.8679999999999</v>
      </c>
      <c r="M129" s="17">
        <f t="shared" si="4"/>
        <v>-0.23400000000000001</v>
      </c>
      <c r="N129" s="17">
        <f t="shared" si="4"/>
        <v>-1023.3199999999995</v>
      </c>
      <c r="O129" s="17">
        <f t="shared" si="4"/>
        <v>-0.23400000000000001</v>
      </c>
      <c r="Q129" s="33">
        <f t="shared" si="3"/>
        <v>0</v>
      </c>
    </row>
    <row r="130" spans="1:17" ht="12.75">
      <c r="A130" s="36" t="s">
        <v>27</v>
      </c>
      <c r="B130" s="43">
        <f>'[2]котел снизу'!H131</f>
        <v>44.897777999999889</v>
      </c>
      <c r="C130" s="44">
        <f>'[2]котел снизу'!I131</f>
        <v>2.1000000000000001E-2</v>
      </c>
      <c r="D130" s="43">
        <f>'[3]котел снизу'!H131</f>
        <v>46.160667999999902</v>
      </c>
      <c r="E130" s="44">
        <f>'[3]котел снизу'!I131</f>
        <v>2.1000000000000001E-2</v>
      </c>
      <c r="G130" s="3">
        <v>35.003999999999998</v>
      </c>
      <c r="H130" s="11">
        <v>2.1000000000000001E-2</v>
      </c>
      <c r="I130" s="4">
        <v>46.634</v>
      </c>
      <c r="J130" s="15">
        <v>2.1000000000000001E-2</v>
      </c>
      <c r="L130" s="17">
        <f t="shared" si="4"/>
        <v>9.8937779999998909</v>
      </c>
      <c r="M130" s="17">
        <f t="shared" si="4"/>
        <v>0</v>
      </c>
      <c r="N130" s="17">
        <f t="shared" si="4"/>
        <v>-0.47333200000009867</v>
      </c>
      <c r="O130" s="17">
        <f t="shared" si="4"/>
        <v>0</v>
      </c>
      <c r="Q130" s="33">
        <f t="shared" si="3"/>
        <v>0</v>
      </c>
    </row>
    <row r="131" spans="1:17" ht="12.75">
      <c r="A131" s="36" t="s">
        <v>22</v>
      </c>
      <c r="B131" s="43">
        <f>'[2]котел снизу'!H201</f>
        <v>99.58</v>
      </c>
      <c r="C131" s="44">
        <f>'[2]котел снизу'!I201</f>
        <v>2.4999999999999998E-2</v>
      </c>
      <c r="D131" s="43">
        <f>'[3]котел снизу'!H201</f>
        <v>73.804999999999978</v>
      </c>
      <c r="E131" s="44">
        <f>'[3]котел снизу'!I201</f>
        <v>2.4999999999999998E-2</v>
      </c>
      <c r="G131" s="6">
        <v>116.46000000000001</v>
      </c>
      <c r="H131" s="13">
        <v>2.4999999999999998E-2</v>
      </c>
      <c r="I131" s="4">
        <v>107.432</v>
      </c>
      <c r="J131" s="20">
        <v>2.4999999999999998E-2</v>
      </c>
      <c r="L131" s="17">
        <f t="shared" si="4"/>
        <v>-16.88000000000001</v>
      </c>
      <c r="M131" s="17">
        <f t="shared" si="4"/>
        <v>0</v>
      </c>
      <c r="N131" s="17">
        <f t="shared" si="4"/>
        <v>-33.627000000000024</v>
      </c>
      <c r="O131" s="17">
        <f t="shared" si="4"/>
        <v>0</v>
      </c>
      <c r="Q131" s="33">
        <f t="shared" si="3"/>
        <v>0</v>
      </c>
    </row>
    <row r="132" spans="1:17" ht="18.75">
      <c r="A132" s="7" t="s">
        <v>8</v>
      </c>
      <c r="B132" s="31"/>
      <c r="C132" s="32"/>
      <c r="D132" s="31"/>
      <c r="E132" s="32"/>
      <c r="G132" s="8"/>
      <c r="H132" s="14"/>
      <c r="I132" s="4"/>
      <c r="J132" s="21"/>
      <c r="L132" s="17">
        <f t="shared" si="4"/>
        <v>0</v>
      </c>
      <c r="M132" s="17">
        <f t="shared" si="4"/>
        <v>0</v>
      </c>
      <c r="N132" s="17">
        <f t="shared" si="4"/>
        <v>0</v>
      </c>
      <c r="O132" s="17">
        <f t="shared" si="4"/>
        <v>0</v>
      </c>
      <c r="Q132" s="33"/>
    </row>
    <row r="133" spans="1:17" ht="12.75">
      <c r="A133" s="9" t="s">
        <v>9</v>
      </c>
      <c r="B133" s="31">
        <f>'[2]котел снизу'!H156</f>
        <v>54388.915000000001</v>
      </c>
      <c r="C133" s="32">
        <f>'[2]котел снизу'!I156</f>
        <v>14.685632643106937</v>
      </c>
      <c r="D133" s="31">
        <f>'[3]котел снизу'!H156</f>
        <v>49098.398999999998</v>
      </c>
      <c r="E133" s="32">
        <f>'[3]котел снизу'!I156</f>
        <v>14.685632643106938</v>
      </c>
      <c r="G133" s="3">
        <v>97838.155899999983</v>
      </c>
      <c r="H133" s="11">
        <v>26.400280944229706</v>
      </c>
      <c r="I133" s="4">
        <v>92859.116720000005</v>
      </c>
      <c r="J133" s="15">
        <v>26.400280944229706</v>
      </c>
      <c r="L133" s="17">
        <f t="shared" si="4"/>
        <v>-43449.240899999983</v>
      </c>
      <c r="M133" s="17">
        <f t="shared" si="4"/>
        <v>-11.71464830112277</v>
      </c>
      <c r="N133" s="17">
        <f t="shared" si="4"/>
        <v>-43760.717720000008</v>
      </c>
      <c r="O133" s="17">
        <f t="shared" si="4"/>
        <v>-11.714648301122768</v>
      </c>
      <c r="Q133" s="34">
        <f t="shared" si="3"/>
        <v>0</v>
      </c>
    </row>
    <row r="134" spans="1:17" ht="12.75">
      <c r="A134" s="9" t="s">
        <v>18</v>
      </c>
      <c r="B134" s="31">
        <f>'[2]котел снизу'!H116</f>
        <v>78.09999999999998</v>
      </c>
      <c r="C134" s="32">
        <f>'[2]котел снизу'!I116</f>
        <v>0.04</v>
      </c>
      <c r="D134" s="31">
        <f>'[3]котел снизу'!H116</f>
        <v>72.59</v>
      </c>
      <c r="E134" s="32">
        <f>'[3]котел снизу'!I116</f>
        <v>0.04</v>
      </c>
      <c r="G134" s="3">
        <v>15.568</v>
      </c>
      <c r="H134" s="11">
        <v>9.9999999999999985E-3</v>
      </c>
      <c r="I134" s="4">
        <v>14.431999999999999</v>
      </c>
      <c r="J134" s="15">
        <v>9.9999999999999985E-3</v>
      </c>
      <c r="L134" s="17">
        <f t="shared" si="4"/>
        <v>62.531999999999982</v>
      </c>
      <c r="M134" s="17">
        <f t="shared" si="4"/>
        <v>3.0000000000000002E-2</v>
      </c>
      <c r="N134" s="17">
        <f t="shared" si="4"/>
        <v>58.158000000000001</v>
      </c>
      <c r="O134" s="17">
        <f t="shared" si="4"/>
        <v>3.0000000000000002E-2</v>
      </c>
      <c r="Q134" s="33">
        <f t="shared" si="3"/>
        <v>0</v>
      </c>
    </row>
    <row r="135" spans="1:17" ht="12.75">
      <c r="A135" s="9" t="s">
        <v>27</v>
      </c>
      <c r="B135" s="31">
        <f>'[2]котел снизу'!H164</f>
        <v>303.6416499999998</v>
      </c>
      <c r="C135" s="32">
        <f>'[2]котел снизу'!I164</f>
        <v>0.17</v>
      </c>
      <c r="D135" s="31">
        <f>'[3]котел снизу'!H164</f>
        <v>292.18865999999991</v>
      </c>
      <c r="E135" s="32">
        <f>'[3]котел снизу'!I164</f>
        <v>0.17</v>
      </c>
      <c r="G135" s="3">
        <v>393.60399999999998</v>
      </c>
      <c r="H135" s="11">
        <v>0.2137</v>
      </c>
      <c r="I135" s="4">
        <v>354.245</v>
      </c>
      <c r="J135" s="15">
        <v>0.2137</v>
      </c>
      <c r="L135" s="17">
        <f t="shared" si="4"/>
        <v>-89.962350000000185</v>
      </c>
      <c r="M135" s="17">
        <f t="shared" si="4"/>
        <v>-4.3699999999999989E-2</v>
      </c>
      <c r="N135" s="17">
        <f t="shared" si="4"/>
        <v>-62.056340000000091</v>
      </c>
      <c r="O135" s="17">
        <f t="shared" si="4"/>
        <v>-4.3699999999999989E-2</v>
      </c>
      <c r="Q135" s="33">
        <f t="shared" si="3"/>
        <v>0</v>
      </c>
    </row>
    <row r="136" spans="1:17" ht="12.75">
      <c r="A136" s="9" t="s">
        <v>14</v>
      </c>
      <c r="B136" s="31">
        <f>'[2]котел снизу'!H120</f>
        <v>704</v>
      </c>
      <c r="C136" s="32">
        <f>'[2]котел снизу'!I120</f>
        <v>0.32</v>
      </c>
      <c r="D136" s="31">
        <f>'[3]котел снизу'!H120</f>
        <v>551</v>
      </c>
      <c r="E136" s="32">
        <f>'[3]котел снизу'!I120</f>
        <v>0.32</v>
      </c>
      <c r="G136" s="3">
        <v>584.92905486219161</v>
      </c>
      <c r="H136" s="11">
        <v>0.32400000000000001</v>
      </c>
      <c r="I136" s="4">
        <v>494.96427852986295</v>
      </c>
      <c r="J136" s="15">
        <v>0.32400000000000001</v>
      </c>
      <c r="L136" s="17">
        <f t="shared" si="4"/>
        <v>119.07094513780839</v>
      </c>
      <c r="M136" s="17">
        <f t="shared" si="4"/>
        <v>-4.0000000000000036E-3</v>
      </c>
      <c r="N136" s="17">
        <f t="shared" si="4"/>
        <v>56.035721470137048</v>
      </c>
      <c r="O136" s="17">
        <f t="shared" si="4"/>
        <v>-4.0000000000000036E-3</v>
      </c>
      <c r="Q136" s="33">
        <f t="shared" si="3"/>
        <v>0</v>
      </c>
    </row>
    <row r="137" spans="1:17" ht="12.75">
      <c r="A137" s="9" t="s">
        <v>19</v>
      </c>
      <c r="B137" s="31">
        <f>'[2]котел снизу'!H151</f>
        <v>322.39999999999998</v>
      </c>
      <c r="C137" s="32">
        <f>'[2]котел снизу'!I151</f>
        <v>0.12000000000000001</v>
      </c>
      <c r="D137" s="31">
        <f>'[3]котел снизу'!H151</f>
        <v>332.2</v>
      </c>
      <c r="E137" s="32">
        <f>'[3]котел снизу'!I151</f>
        <v>0.12000000000000001</v>
      </c>
      <c r="G137" s="3">
        <v>201.26599999999999</v>
      </c>
      <c r="H137" s="11">
        <v>0.11699533527696794</v>
      </c>
      <c r="I137" s="4">
        <v>206.94499999999994</v>
      </c>
      <c r="J137" s="15">
        <v>0.11699533527696794</v>
      </c>
      <c r="L137" s="17">
        <f t="shared" si="4"/>
        <v>121.13399999999999</v>
      </c>
      <c r="M137" s="17">
        <f t="shared" si="4"/>
        <v>3.0046647230320689E-3</v>
      </c>
      <c r="N137" s="17">
        <f t="shared" si="4"/>
        <v>125.25500000000005</v>
      </c>
      <c r="O137" s="17">
        <f t="shared" si="4"/>
        <v>3.0046647230320689E-3</v>
      </c>
      <c r="Q137" s="33">
        <f t="shared" si="3"/>
        <v>0</v>
      </c>
    </row>
    <row r="138" spans="1:17" ht="12.75">
      <c r="A138" s="9" t="s">
        <v>23</v>
      </c>
      <c r="B138" s="31">
        <f>'[2]котел снизу'!H206</f>
        <v>498.33082999999999</v>
      </c>
      <c r="C138" s="32">
        <f>'[2]котел снизу'!I206</f>
        <v>0.312</v>
      </c>
      <c r="D138" s="31">
        <f>'[3]котел снизу'!H206</f>
        <v>578.86840000000018</v>
      </c>
      <c r="E138" s="32">
        <f>'[3]котел снизу'!I206</f>
        <v>0.312</v>
      </c>
      <c r="G138" s="3">
        <v>761.221</v>
      </c>
      <c r="H138" s="11">
        <v>0.4889</v>
      </c>
      <c r="I138" s="4">
        <v>949.73899999999992</v>
      </c>
      <c r="J138" s="15">
        <v>0.4889</v>
      </c>
      <c r="L138" s="17">
        <f t="shared" si="4"/>
        <v>-262.89017000000001</v>
      </c>
      <c r="M138" s="17">
        <f t="shared" si="4"/>
        <v>-0.1769</v>
      </c>
      <c r="N138" s="17">
        <f t="shared" si="4"/>
        <v>-370.87059999999974</v>
      </c>
      <c r="O138" s="17">
        <f t="shared" si="4"/>
        <v>-0.1769</v>
      </c>
      <c r="Q138" s="33">
        <f t="shared" si="3"/>
        <v>0</v>
      </c>
    </row>
    <row r="139" spans="1:17" ht="12.75">
      <c r="A139" s="9" t="s">
        <v>50</v>
      </c>
      <c r="B139" s="31">
        <f>'[2]котел снизу'!H210</f>
        <v>252.33199999999999</v>
      </c>
      <c r="C139" s="32">
        <f>'[2]котел снизу'!I210</f>
        <v>0.10100000000000001</v>
      </c>
      <c r="D139" s="31">
        <f>'[3]котел снизу'!H210</f>
        <v>252.58799999999997</v>
      </c>
      <c r="E139" s="32">
        <f>'[3]котел снизу'!I210</f>
        <v>0.10100000000000001</v>
      </c>
      <c r="G139" s="3">
        <v>249.49999999999997</v>
      </c>
      <c r="H139" s="11">
        <v>0.10993229166666668</v>
      </c>
      <c r="I139" s="4">
        <v>276.00000000000006</v>
      </c>
      <c r="J139" s="15">
        <v>0.10993229166666668</v>
      </c>
      <c r="L139" s="17">
        <f t="shared" si="4"/>
        <v>2.8320000000000221</v>
      </c>
      <c r="M139" s="17">
        <f t="shared" si="4"/>
        <v>-8.9322916666666752E-3</v>
      </c>
      <c r="N139" s="17">
        <f t="shared" si="4"/>
        <v>-23.412000000000091</v>
      </c>
      <c r="O139" s="17">
        <f t="shared" si="4"/>
        <v>-8.9322916666666752E-3</v>
      </c>
      <c r="Q139" s="33">
        <f t="shared" si="3"/>
        <v>0</v>
      </c>
    </row>
    <row r="140" spans="1:17" ht="12.75">
      <c r="A140" s="9" t="s">
        <v>34</v>
      </c>
      <c r="B140" s="31">
        <f>'[2]котел снизу'!H215</f>
        <v>447.58</v>
      </c>
      <c r="C140" s="32">
        <f>'[2]котел снизу'!I215</f>
        <v>0.20800000000000002</v>
      </c>
      <c r="D140" s="31">
        <f>'[3]котел снизу'!H215</f>
        <v>422.9</v>
      </c>
      <c r="E140" s="32">
        <f>'[3]котел снизу'!I215</f>
        <v>0.20800000000000002</v>
      </c>
      <c r="G140" s="3">
        <v>304.90800000000002</v>
      </c>
      <c r="H140" s="11">
        <v>0.15631130157553103</v>
      </c>
      <c r="I140" s="4">
        <v>263.46000000000009</v>
      </c>
      <c r="J140" s="15">
        <v>0.15631130157553103</v>
      </c>
      <c r="L140" s="17">
        <f t="shared" si="4"/>
        <v>142.67199999999997</v>
      </c>
      <c r="M140" s="17">
        <f t="shared" si="4"/>
        <v>5.1688698424468993E-2</v>
      </c>
      <c r="N140" s="17">
        <f t="shared" si="4"/>
        <v>159.43999999999988</v>
      </c>
      <c r="O140" s="17">
        <f t="shared" si="4"/>
        <v>5.1688698424468993E-2</v>
      </c>
      <c r="Q140" s="33">
        <f t="shared" si="3"/>
        <v>0</v>
      </c>
    </row>
    <row r="141" spans="1:17" ht="12.75">
      <c r="A141" s="9" t="s">
        <v>53</v>
      </c>
      <c r="B141" s="31">
        <f>'[2]котел снизу'!H222</f>
        <v>1450.3750000000002</v>
      </c>
      <c r="C141" s="32">
        <f>'[2]котел снизу'!I222</f>
        <v>0.46400000000000002</v>
      </c>
      <c r="D141" s="31">
        <f>'[3]котел снизу'!H222</f>
        <v>1101.3550000000005</v>
      </c>
      <c r="E141" s="32">
        <f>'[3]котел снизу'!I222</f>
        <v>0.46400000000000002</v>
      </c>
      <c r="G141" s="3">
        <v>652.66</v>
      </c>
      <c r="H141" s="11">
        <v>0.22262999999999999</v>
      </c>
      <c r="I141" s="4">
        <v>460.5</v>
      </c>
      <c r="J141" s="15">
        <v>0.22262999999999999</v>
      </c>
      <c r="L141" s="17">
        <f t="shared" si="4"/>
        <v>797.71500000000026</v>
      </c>
      <c r="M141" s="17">
        <f t="shared" si="4"/>
        <v>0.24137000000000003</v>
      </c>
      <c r="N141" s="17">
        <f t="shared" si="4"/>
        <v>640.85500000000047</v>
      </c>
      <c r="O141" s="17">
        <f t="shared" si="4"/>
        <v>0.24137000000000003</v>
      </c>
      <c r="Q141" s="33">
        <f t="shared" si="3"/>
        <v>0</v>
      </c>
    </row>
    <row r="142" spans="1:17" ht="12.75">
      <c r="A142" s="9" t="s">
        <v>51</v>
      </c>
      <c r="B142" s="31">
        <f>'[2]котел снизу'!H238</f>
        <v>331.964</v>
      </c>
      <c r="C142" s="32">
        <f>'[2]котел снизу'!I238</f>
        <v>0.11800000000000001</v>
      </c>
      <c r="D142" s="31">
        <f>'[3]котел снизу'!H238</f>
        <v>346.66200000000003</v>
      </c>
      <c r="E142" s="32">
        <f>'[3]котел снизу'!I238</f>
        <v>0.11800000000000001</v>
      </c>
      <c r="G142" s="3"/>
      <c r="H142" s="11"/>
      <c r="I142" s="4"/>
      <c r="J142" s="15"/>
      <c r="L142" s="17"/>
      <c r="M142" s="17"/>
      <c r="N142" s="17"/>
      <c r="O142" s="17"/>
      <c r="Q142" s="33">
        <f t="shared" si="3"/>
        <v>0</v>
      </c>
    </row>
    <row r="143" spans="1:17" ht="12.75">
      <c r="A143" s="9" t="s">
        <v>48</v>
      </c>
      <c r="B143" s="31">
        <f>'[2]котел снизу'!H241</f>
        <v>44.733999999999995</v>
      </c>
      <c r="C143" s="32">
        <f>'[2]котел снизу'!I241</f>
        <v>1.7000000000000001E-2</v>
      </c>
      <c r="D143" s="31">
        <f>'[3]котел снизу'!H241</f>
        <v>40.452000000000012</v>
      </c>
      <c r="E143" s="32">
        <f>'[3]котел снизу'!I241</f>
        <v>1.7000000000000001E-2</v>
      </c>
      <c r="G143" s="3"/>
      <c r="H143" s="11"/>
      <c r="I143" s="4"/>
      <c r="J143" s="15"/>
      <c r="L143" s="17"/>
      <c r="M143" s="17"/>
      <c r="N143" s="17"/>
      <c r="O143" s="17"/>
      <c r="Q143" s="33">
        <f t="shared" si="3"/>
        <v>0</v>
      </c>
    </row>
    <row r="144" spans="1:17" ht="12.75">
      <c r="A144" s="9" t="s">
        <v>37</v>
      </c>
      <c r="B144" s="31">
        <f>'[2]котел снизу'!H257</f>
        <v>329.57</v>
      </c>
      <c r="C144" s="32">
        <f>'[2]котел снизу'!I257</f>
        <v>0.16374179182817036</v>
      </c>
      <c r="D144" s="31">
        <f>'[3]котел снизу'!H257</f>
        <v>327.11400000000009</v>
      </c>
      <c r="E144" s="32">
        <f>'[3]котел снизу'!I257</f>
        <v>0.16374179182817036</v>
      </c>
      <c r="G144" s="3"/>
      <c r="H144" s="11"/>
      <c r="I144" s="4"/>
      <c r="J144" s="15"/>
      <c r="L144" s="17"/>
      <c r="M144" s="17"/>
      <c r="N144" s="17"/>
      <c r="O144" s="17"/>
      <c r="Q144" s="33">
        <f t="shared" si="3"/>
        <v>0</v>
      </c>
    </row>
    <row r="145" spans="1:17" ht="12.75">
      <c r="A145" s="9" t="s">
        <v>57</v>
      </c>
      <c r="B145" s="43">
        <f>'[2]котел снизу'!H266</f>
        <v>130.84300000000002</v>
      </c>
      <c r="C145" s="44">
        <f>'[2]котел снизу'!I266</f>
        <v>5.8999999999999997E-2</v>
      </c>
      <c r="D145" s="43">
        <f>'[3]котел снизу'!H266</f>
        <v>152.99600000000004</v>
      </c>
      <c r="E145" s="44">
        <f>'[3]котел снизу'!I266</f>
        <v>5.8999999999999997E-2</v>
      </c>
      <c r="G145" s="3"/>
      <c r="H145" s="11"/>
      <c r="I145" s="4"/>
      <c r="J145" s="15"/>
      <c r="L145" s="17"/>
      <c r="M145" s="17"/>
      <c r="N145" s="17"/>
      <c r="O145" s="17"/>
      <c r="Q145" s="33">
        <f t="shared" si="3"/>
        <v>0</v>
      </c>
    </row>
    <row r="146" spans="1:17" ht="12.75">
      <c r="A146" s="9" t="s">
        <v>65</v>
      </c>
      <c r="B146" s="43">
        <f>'[2]котел снизу'!H86</f>
        <v>48.271000000000008</v>
      </c>
      <c r="C146" s="44">
        <f>'[2]котел снизу'!I86</f>
        <v>1.4E-2</v>
      </c>
      <c r="D146" s="43">
        <f>'[3]котел снизу'!H86</f>
        <v>28.460999999999995</v>
      </c>
      <c r="E146" s="44">
        <f>'[3]котел снизу'!I86</f>
        <v>1.4E-2</v>
      </c>
      <c r="G146" s="3"/>
      <c r="H146" s="11"/>
      <c r="I146" s="4"/>
      <c r="J146" s="15"/>
      <c r="L146" s="17"/>
      <c r="M146" s="17"/>
      <c r="N146" s="17"/>
      <c r="O146" s="17"/>
      <c r="Q146" s="33">
        <f t="shared" si="3"/>
        <v>0</v>
      </c>
    </row>
    <row r="147" spans="1:17" ht="12.75">
      <c r="A147" s="9" t="s">
        <v>61</v>
      </c>
      <c r="B147" s="43">
        <f>'[2]котел снизу'!H111</f>
        <v>368.70000000000005</v>
      </c>
      <c r="C147" s="44">
        <f>'[2]котел снизу'!I111</f>
        <v>0.13600000000000001</v>
      </c>
      <c r="D147" s="43">
        <f>'[3]котел снизу'!H111</f>
        <v>400.39999999999986</v>
      </c>
      <c r="E147" s="44">
        <f>'[3]котел снизу'!I111</f>
        <v>0.13600000000000001</v>
      </c>
      <c r="G147" s="3"/>
      <c r="H147" s="11"/>
      <c r="I147" s="4"/>
      <c r="J147" s="15"/>
      <c r="L147" s="17"/>
      <c r="M147" s="17"/>
      <c r="N147" s="17"/>
      <c r="O147" s="17"/>
      <c r="Q147" s="33">
        <f t="shared" si="3"/>
        <v>0</v>
      </c>
    </row>
    <row r="148" spans="1:17" ht="12.75">
      <c r="A148" s="9" t="s">
        <v>63</v>
      </c>
      <c r="B148" s="43">
        <f>'[2]котел снизу'!H285</f>
        <v>177.14</v>
      </c>
      <c r="C148" s="44">
        <f>'[2]котел снизу'!I285</f>
        <v>5.7000000000000002E-2</v>
      </c>
      <c r="D148" s="43">
        <f>'[3]котел снизу'!H285</f>
        <v>163.137</v>
      </c>
      <c r="E148" s="44">
        <f>'[3]котел снизу'!I285</f>
        <v>5.7000000000000002E-2</v>
      </c>
      <c r="G148" s="3"/>
      <c r="H148" s="11"/>
      <c r="I148" s="4"/>
      <c r="J148" s="15"/>
      <c r="L148" s="17"/>
      <c r="M148" s="17"/>
      <c r="N148" s="17"/>
      <c r="O148" s="17"/>
      <c r="Q148" s="33">
        <f t="shared" si="3"/>
        <v>0</v>
      </c>
    </row>
    <row r="149" spans="1:17" ht="12.75">
      <c r="A149" s="9" t="s">
        <v>28</v>
      </c>
      <c r="B149" s="43">
        <f>'[2]котел снизу'!H273</f>
        <v>145</v>
      </c>
      <c r="C149" s="44">
        <f>'[2]котел снизу'!I273</f>
        <v>4.299999999999999E-2</v>
      </c>
      <c r="D149" s="43">
        <f>'[3]котел снизу'!H273</f>
        <v>132</v>
      </c>
      <c r="E149" s="44">
        <f>'[3]котел снизу'!I273</f>
        <v>4.299999999999999E-2</v>
      </c>
      <c r="G149" s="3"/>
      <c r="H149" s="11"/>
      <c r="I149" s="4"/>
      <c r="J149" s="15"/>
      <c r="L149" s="17"/>
      <c r="M149" s="17"/>
      <c r="N149" s="17"/>
      <c r="O149" s="17"/>
      <c r="Q149" s="33">
        <f t="shared" si="3"/>
        <v>0</v>
      </c>
    </row>
    <row r="150" spans="1:17" ht="12.75">
      <c r="A150" s="9" t="s">
        <v>30</v>
      </c>
      <c r="B150" s="43">
        <f>'[2]котел снизу'!H275</f>
        <v>215.26499999999999</v>
      </c>
      <c r="C150" s="44">
        <f>'[2]котел снизу'!I275</f>
        <v>9.8450999999999997E-2</v>
      </c>
      <c r="D150" s="43">
        <f>'[3]котел снизу'!H275</f>
        <v>209.80599999999993</v>
      </c>
      <c r="E150" s="44">
        <f>'[3]котел снизу'!I275</f>
        <v>9.8450999999999997E-2</v>
      </c>
      <c r="G150" s="3"/>
      <c r="H150" s="11"/>
      <c r="I150" s="4"/>
      <c r="J150" s="15"/>
      <c r="L150" s="17"/>
      <c r="M150" s="17"/>
      <c r="N150" s="17"/>
      <c r="O150" s="17"/>
      <c r="Q150" s="33">
        <f t="shared" si="3"/>
        <v>0</v>
      </c>
    </row>
    <row r="151" spans="1:17" ht="18.75">
      <c r="A151" s="7" t="s">
        <v>41</v>
      </c>
      <c r="B151" s="31"/>
      <c r="C151" s="32"/>
      <c r="D151" s="31"/>
      <c r="E151" s="32"/>
      <c r="G151" s="8"/>
      <c r="H151" s="14"/>
      <c r="I151" s="4"/>
      <c r="J151" s="21"/>
      <c r="L151" s="17">
        <f t="shared" si="4"/>
        <v>0</v>
      </c>
      <c r="M151" s="17">
        <f t="shared" si="4"/>
        <v>0</v>
      </c>
      <c r="N151" s="17">
        <f t="shared" si="4"/>
        <v>0</v>
      </c>
      <c r="O151" s="17">
        <f t="shared" si="4"/>
        <v>0</v>
      </c>
      <c r="Q151" s="33"/>
    </row>
    <row r="152" spans="1:17" ht="12.75">
      <c r="A152" s="9" t="s">
        <v>37</v>
      </c>
      <c r="B152" s="31">
        <f>'[2]котел снизу'!H192</f>
        <v>62.663999999999973</v>
      </c>
      <c r="C152" s="32">
        <f>'[2]котел снизу'!I192</f>
        <v>0.15207194992958117</v>
      </c>
      <c r="D152" s="31">
        <f>'[3]котел снизу'!H192</f>
        <v>67.447999999999993</v>
      </c>
      <c r="E152" s="32">
        <f>'[3]котел снизу'!I192</f>
        <v>0.15207194992958117</v>
      </c>
      <c r="G152" s="3">
        <v>96.301000000000016</v>
      </c>
      <c r="H152" s="11">
        <v>0.2</v>
      </c>
      <c r="I152" s="4">
        <v>74.817999999999969</v>
      </c>
      <c r="J152" s="15">
        <v>0.2</v>
      </c>
      <c r="L152" s="17">
        <f t="shared" si="4"/>
        <v>-33.637000000000043</v>
      </c>
      <c r="M152" s="17">
        <f t="shared" si="4"/>
        <v>-4.7928050070418837E-2</v>
      </c>
      <c r="N152" s="17">
        <f t="shared" si="4"/>
        <v>-7.3699999999999761</v>
      </c>
      <c r="O152" s="17">
        <f t="shared" si="4"/>
        <v>-4.7928050070418837E-2</v>
      </c>
      <c r="Q152" s="33">
        <f t="shared" si="3"/>
        <v>0</v>
      </c>
    </row>
    <row r="153" spans="1:17" ht="12.75">
      <c r="A153" s="9" t="s">
        <v>50</v>
      </c>
      <c r="B153" s="31">
        <f>'[2]котел снизу'!H211</f>
        <v>23.782</v>
      </c>
      <c r="C153" s="32">
        <f>'[2]котел снизу'!I211</f>
        <v>8.0000000000000002E-3</v>
      </c>
      <c r="D153" s="31">
        <f>'[3]котел снизу'!H211</f>
        <v>17.432000000000002</v>
      </c>
      <c r="E153" s="32">
        <f>'[3]котел снизу'!I211</f>
        <v>8.0000000000000002E-3</v>
      </c>
      <c r="G153" s="3">
        <v>18</v>
      </c>
      <c r="H153" s="11">
        <v>9.1284368257820905E-3</v>
      </c>
      <c r="I153" s="4">
        <v>20.5</v>
      </c>
      <c r="J153" s="15">
        <v>9.1284368257820905E-3</v>
      </c>
      <c r="L153" s="17">
        <f t="shared" si="4"/>
        <v>5.782</v>
      </c>
      <c r="M153" s="17">
        <f t="shared" si="4"/>
        <v>-1.1284368257820903E-3</v>
      </c>
      <c r="N153" s="17">
        <f t="shared" si="4"/>
        <v>-3.0679999999999978</v>
      </c>
      <c r="O153" s="17">
        <f t="shared" si="4"/>
        <v>-1.1284368257820903E-3</v>
      </c>
      <c r="Q153" s="33">
        <f t="shared" si="3"/>
        <v>0</v>
      </c>
    </row>
    <row r="154" spans="1:17" ht="12.75">
      <c r="A154" s="9" t="s">
        <v>8</v>
      </c>
      <c r="B154" s="31">
        <f>'[2]котел снизу'!H227</f>
        <v>38.268999999999998</v>
      </c>
      <c r="C154" s="32">
        <f>'[2]котел снизу'!I227</f>
        <v>8.0000000000000002E-3</v>
      </c>
      <c r="D154" s="31">
        <f>'[3]котел снизу'!H227</f>
        <v>24.553000000000001</v>
      </c>
      <c r="E154" s="32">
        <f>'[3]котел снизу'!I227</f>
        <v>8.0000000000000002E-3</v>
      </c>
      <c r="G154" s="3">
        <v>330.78</v>
      </c>
      <c r="H154" s="15">
        <v>0.08</v>
      </c>
      <c r="I154" s="4">
        <v>117.88</v>
      </c>
      <c r="J154" s="15">
        <v>0.08</v>
      </c>
      <c r="L154" s="17">
        <f t="shared" ref="L154:O194" si="5">B154-G154</f>
        <v>-292.51099999999997</v>
      </c>
      <c r="M154" s="17">
        <f t="shared" si="5"/>
        <v>-7.2000000000000008E-2</v>
      </c>
      <c r="N154" s="17">
        <f t="shared" si="5"/>
        <v>-93.326999999999998</v>
      </c>
      <c r="O154" s="17">
        <f t="shared" si="5"/>
        <v>-7.2000000000000008E-2</v>
      </c>
      <c r="Q154" s="33">
        <f t="shared" si="3"/>
        <v>0</v>
      </c>
    </row>
    <row r="155" spans="1:17" ht="12.75">
      <c r="A155" s="24" t="s">
        <v>34</v>
      </c>
      <c r="B155" s="31">
        <f>'[2]котел снизу'!H233</f>
        <v>98.063999999999993</v>
      </c>
      <c r="C155" s="32">
        <f>'[2]котел снизу'!I233</f>
        <v>3.7999999999999999E-2</v>
      </c>
      <c r="D155" s="31">
        <f>'[3]котел снизу'!H233</f>
        <v>97.199999999999989</v>
      </c>
      <c r="E155" s="32">
        <f>'[3]котел снизу'!I233</f>
        <v>3.7999999999999999E-2</v>
      </c>
      <c r="G155" s="3"/>
      <c r="H155" s="11"/>
      <c r="I155" s="4"/>
      <c r="J155" s="15"/>
      <c r="L155" s="17"/>
      <c r="M155" s="17"/>
      <c r="N155" s="17"/>
      <c r="O155" s="17"/>
      <c r="Q155" s="33">
        <f t="shared" ref="Q155:Q212" si="6">E155-C155</f>
        <v>0</v>
      </c>
    </row>
    <row r="156" spans="1:17" ht="12.75">
      <c r="A156" s="24" t="s">
        <v>54</v>
      </c>
      <c r="B156" s="31">
        <f>'[2]котел снизу'!H245</f>
        <v>111.59500000000001</v>
      </c>
      <c r="C156" s="32">
        <f>'[2]котел снизу'!I245</f>
        <v>7.0999999999999994E-2</v>
      </c>
      <c r="D156" s="31">
        <f>'[3]котел снизу'!H245</f>
        <v>138.52500000000006</v>
      </c>
      <c r="E156" s="32">
        <f>'[3]котел снизу'!I245</f>
        <v>7.0999999999999994E-2</v>
      </c>
      <c r="G156" s="3"/>
      <c r="H156" s="11"/>
      <c r="I156" s="4"/>
      <c r="J156" s="15"/>
      <c r="L156" s="17"/>
      <c r="M156" s="17"/>
      <c r="N156" s="17"/>
      <c r="O156" s="17"/>
      <c r="Q156" s="33">
        <f t="shared" si="6"/>
        <v>0</v>
      </c>
    </row>
    <row r="157" spans="1:17" ht="25.5">
      <c r="A157" s="24" t="s">
        <v>11</v>
      </c>
      <c r="B157" s="31">
        <f>'[2]котел снизу'!H260</f>
        <v>1021.6970000000001</v>
      </c>
      <c r="C157" s="32">
        <f>'[2]котел снизу'!I260</f>
        <v>0.246</v>
      </c>
      <c r="D157" s="31">
        <f>'[3]котел снизу'!H260</f>
        <v>861.202</v>
      </c>
      <c r="E157" s="32">
        <f>'[3]котел снизу'!I260</f>
        <v>0.246</v>
      </c>
      <c r="G157" s="3"/>
      <c r="H157" s="11"/>
      <c r="I157" s="4"/>
      <c r="J157" s="15"/>
      <c r="L157" s="17"/>
      <c r="M157" s="17"/>
      <c r="N157" s="17"/>
      <c r="O157" s="17"/>
      <c r="Q157" s="68">
        <f t="shared" si="6"/>
        <v>0</v>
      </c>
    </row>
    <row r="158" spans="1:17" ht="12.75">
      <c r="A158" s="24" t="s">
        <v>53</v>
      </c>
      <c r="B158" s="31">
        <f>'[2]котел снизу'!H279</f>
        <v>2.4960000000000004</v>
      </c>
      <c r="C158" s="32">
        <f>'[2]котел снизу'!I279</f>
        <v>1E-3</v>
      </c>
      <c r="D158" s="31">
        <f>'[3]котел снизу'!H279</f>
        <v>2.5870000000000006</v>
      </c>
      <c r="E158" s="32">
        <f>'[3]котел снизу'!I279</f>
        <v>1E-3</v>
      </c>
      <c r="G158" s="3"/>
      <c r="H158" s="11"/>
      <c r="I158" s="4"/>
      <c r="J158" s="15"/>
      <c r="L158" s="17"/>
      <c r="M158" s="17"/>
      <c r="N158" s="17"/>
      <c r="O158" s="17"/>
      <c r="Q158" s="33">
        <f t="shared" si="6"/>
        <v>0</v>
      </c>
    </row>
    <row r="159" spans="1:17" ht="18.75">
      <c r="A159" s="10" t="s">
        <v>32</v>
      </c>
      <c r="B159" s="31"/>
      <c r="C159" s="32"/>
      <c r="D159" s="31">
        <f>'[3]котел снизу'!H364</f>
        <v>0</v>
      </c>
      <c r="E159" s="32">
        <f>'[3]котел снизу'!I364</f>
        <v>0</v>
      </c>
      <c r="G159" s="5"/>
      <c r="H159" s="12"/>
      <c r="I159" s="4"/>
      <c r="J159" s="19"/>
      <c r="L159" s="17">
        <f t="shared" si="5"/>
        <v>0</v>
      </c>
      <c r="M159" s="17">
        <f t="shared" si="5"/>
        <v>0</v>
      </c>
      <c r="N159" s="17">
        <f t="shared" si="5"/>
        <v>0</v>
      </c>
      <c r="O159" s="17">
        <f t="shared" si="5"/>
        <v>0</v>
      </c>
      <c r="Q159" s="33">
        <f t="shared" si="6"/>
        <v>0</v>
      </c>
    </row>
    <row r="160" spans="1:17" ht="12.75">
      <c r="A160" s="9" t="s">
        <v>23</v>
      </c>
      <c r="B160" s="31">
        <f>'[2]котел снизу'!H208</f>
        <v>59.218630400000031</v>
      </c>
      <c r="C160" s="32">
        <f>'[2]котел снизу'!I208</f>
        <v>3.4000000000000002E-2</v>
      </c>
      <c r="D160" s="31">
        <f>'[3]котел снизу'!H208</f>
        <v>61.473605600000006</v>
      </c>
      <c r="E160" s="32">
        <f>'[3]котел снизу'!I208</f>
        <v>3.4000000000000002E-2</v>
      </c>
      <c r="G160" s="3">
        <v>146.08799999999999</v>
      </c>
      <c r="H160" s="11">
        <v>0.08</v>
      </c>
      <c r="I160" s="4">
        <v>134.01600000000002</v>
      </c>
      <c r="J160" s="15">
        <v>0.08</v>
      </c>
      <c r="L160" s="17">
        <f t="shared" si="5"/>
        <v>-86.86936959999997</v>
      </c>
      <c r="M160" s="17">
        <f t="shared" si="5"/>
        <v>-4.5999999999999999E-2</v>
      </c>
      <c r="N160" s="17">
        <f t="shared" si="5"/>
        <v>-72.542394400000006</v>
      </c>
      <c r="O160" s="17">
        <f t="shared" si="5"/>
        <v>-4.5999999999999999E-2</v>
      </c>
      <c r="Q160" s="33">
        <f t="shared" si="6"/>
        <v>0</v>
      </c>
    </row>
    <row r="161" spans="1:17" ht="18.75">
      <c r="A161" s="10" t="s">
        <v>31</v>
      </c>
      <c r="B161" s="31"/>
      <c r="C161" s="32"/>
      <c r="D161" s="31"/>
      <c r="E161" s="32"/>
      <c r="G161" s="3"/>
      <c r="H161" s="11"/>
      <c r="I161" s="4"/>
      <c r="J161" s="15"/>
      <c r="L161" s="17">
        <f t="shared" si="5"/>
        <v>0</v>
      </c>
      <c r="M161" s="17">
        <f t="shared" si="5"/>
        <v>0</v>
      </c>
      <c r="N161" s="17">
        <f t="shared" si="5"/>
        <v>0</v>
      </c>
      <c r="O161" s="17">
        <f t="shared" si="5"/>
        <v>0</v>
      </c>
      <c r="Q161" s="33"/>
    </row>
    <row r="162" spans="1:17" ht="12.75">
      <c r="A162" s="9" t="s">
        <v>41</v>
      </c>
      <c r="B162" s="31">
        <f>'[2]котел снизу'!H168</f>
        <v>11014.43</v>
      </c>
      <c r="C162" s="32">
        <f>'[2]котел снизу'!I168</f>
        <v>4.1400000000000015</v>
      </c>
      <c r="D162" s="31">
        <f>'[3]котел снизу'!H168</f>
        <v>9113.6360000000004</v>
      </c>
      <c r="E162" s="32">
        <f>'[3]котел снизу'!I168</f>
        <v>4.1400000000000015</v>
      </c>
      <c r="G162" s="3">
        <v>11735.049000000001</v>
      </c>
      <c r="H162" s="11">
        <v>4.1400000000000015</v>
      </c>
      <c r="I162" s="4">
        <v>9844.0519999999997</v>
      </c>
      <c r="J162" s="15">
        <v>4.1400000000000015</v>
      </c>
      <c r="L162" s="17">
        <f t="shared" si="5"/>
        <v>-720.6190000000006</v>
      </c>
      <c r="M162" s="17">
        <f t="shared" si="5"/>
        <v>0</v>
      </c>
      <c r="N162" s="17">
        <f t="shared" si="5"/>
        <v>-730.41599999999926</v>
      </c>
      <c r="O162" s="17">
        <f t="shared" si="5"/>
        <v>0</v>
      </c>
      <c r="Q162" s="33">
        <f t="shared" si="6"/>
        <v>0</v>
      </c>
    </row>
    <row r="163" spans="1:17" ht="37.5">
      <c r="A163" s="10" t="s">
        <v>37</v>
      </c>
      <c r="B163" s="31"/>
      <c r="C163" s="32"/>
      <c r="D163" s="31"/>
      <c r="E163" s="32"/>
      <c r="G163" s="8"/>
      <c r="H163" s="14"/>
      <c r="I163" s="4"/>
      <c r="J163" s="21"/>
      <c r="L163" s="17">
        <f t="shared" si="5"/>
        <v>0</v>
      </c>
      <c r="M163" s="17">
        <f t="shared" si="5"/>
        <v>0</v>
      </c>
      <c r="N163" s="17">
        <f t="shared" si="5"/>
        <v>0</v>
      </c>
      <c r="O163" s="17">
        <f t="shared" si="5"/>
        <v>0</v>
      </c>
      <c r="Q163" s="33"/>
    </row>
    <row r="164" spans="1:17" ht="12.75">
      <c r="A164" s="9" t="s">
        <v>50</v>
      </c>
      <c r="B164" s="31">
        <f>'[2]котел снизу'!H212</f>
        <v>702.70999999999992</v>
      </c>
      <c r="C164" s="32">
        <f>'[2]котел снизу'!I212</f>
        <v>0.38920953450767171</v>
      </c>
      <c r="D164" s="31">
        <f>'[3]котел снизу'!H212</f>
        <v>858.20900000000006</v>
      </c>
      <c r="E164" s="32">
        <f>'[3]котел снизу'!I212</f>
        <v>0.38920953450767171</v>
      </c>
      <c r="G164" s="3">
        <v>90</v>
      </c>
      <c r="H164" s="11">
        <v>4.8113194444444431E-2</v>
      </c>
      <c r="I164" s="4">
        <v>115.99999999999997</v>
      </c>
      <c r="J164" s="15">
        <v>4.8113194444444431E-2</v>
      </c>
      <c r="L164" s="17">
        <f t="shared" si="5"/>
        <v>612.70999999999992</v>
      </c>
      <c r="M164" s="17">
        <f t="shared" si="5"/>
        <v>0.34109634006322725</v>
      </c>
      <c r="N164" s="17">
        <f t="shared" si="5"/>
        <v>742.20900000000006</v>
      </c>
      <c r="O164" s="17">
        <f t="shared" si="5"/>
        <v>0.34109634006322725</v>
      </c>
      <c r="Q164" s="33">
        <f t="shared" si="6"/>
        <v>0</v>
      </c>
    </row>
    <row r="165" spans="1:17" ht="12.75">
      <c r="A165" s="9" t="s">
        <v>59</v>
      </c>
      <c r="B165" s="31">
        <f>'[2]котел снизу'!H84</f>
        <v>435.71</v>
      </c>
      <c r="C165" s="32">
        <f>'[2]котел снизу'!I84</f>
        <v>0.184</v>
      </c>
      <c r="D165" s="31">
        <f>'[3]котел снизу'!H84</f>
        <v>194.62000000000006</v>
      </c>
      <c r="E165" s="32">
        <f>'[3]котел снизу'!I84</f>
        <v>0.184</v>
      </c>
      <c r="G165" s="3"/>
      <c r="H165" s="11"/>
      <c r="I165" s="4"/>
      <c r="J165" s="15"/>
      <c r="L165" s="17"/>
      <c r="M165" s="17"/>
      <c r="N165" s="17"/>
      <c r="O165" s="17"/>
      <c r="Q165" s="33">
        <f t="shared" si="6"/>
        <v>0</v>
      </c>
    </row>
    <row r="166" spans="1:17" ht="12.75">
      <c r="A166" s="9" t="s">
        <v>63</v>
      </c>
      <c r="B166" s="31">
        <f>'[2]котел снизу'!H284</f>
        <v>372</v>
      </c>
      <c r="C166" s="32">
        <f>'[2]котел снизу'!I284</f>
        <v>0.21</v>
      </c>
      <c r="D166" s="31">
        <f>'[3]котел снизу'!H284</f>
        <v>383</v>
      </c>
      <c r="E166" s="32">
        <f>'[3]котел снизу'!I284</f>
        <v>0.21</v>
      </c>
      <c r="G166" s="3"/>
      <c r="H166" s="11"/>
      <c r="I166" s="4"/>
      <c r="J166" s="15"/>
      <c r="L166" s="17"/>
      <c r="M166" s="17"/>
      <c r="N166" s="17"/>
      <c r="O166" s="17"/>
      <c r="Q166" s="33">
        <f t="shared" si="6"/>
        <v>0</v>
      </c>
    </row>
    <row r="167" spans="1:17" ht="18.75">
      <c r="A167" s="10" t="s">
        <v>14</v>
      </c>
      <c r="B167" s="31"/>
      <c r="C167" s="32"/>
      <c r="D167" s="31"/>
      <c r="E167" s="32"/>
      <c r="G167" s="8"/>
      <c r="H167" s="14"/>
      <c r="I167" s="4"/>
      <c r="J167" s="21"/>
      <c r="L167" s="17">
        <f t="shared" si="5"/>
        <v>0</v>
      </c>
      <c r="M167" s="17">
        <f t="shared" si="5"/>
        <v>0</v>
      </c>
      <c r="N167" s="17">
        <f t="shared" si="5"/>
        <v>0</v>
      </c>
      <c r="O167" s="17">
        <f t="shared" si="5"/>
        <v>0</v>
      </c>
      <c r="Q167" s="33"/>
    </row>
    <row r="168" spans="1:17" ht="12.75">
      <c r="A168" s="9" t="s">
        <v>27</v>
      </c>
      <c r="B168" s="31">
        <f>'[2]котел снизу'!H123</f>
        <v>55.62</v>
      </c>
      <c r="C168" s="32">
        <f>'[2]котел снизу'!I123</f>
        <v>3.9E-2</v>
      </c>
      <c r="D168" s="31">
        <f>'[3]котел снизу'!H123</f>
        <v>82.05</v>
      </c>
      <c r="E168" s="32">
        <f>'[3]котел снизу'!I123</f>
        <v>3.9E-2</v>
      </c>
      <c r="G168" s="3">
        <v>46.8</v>
      </c>
      <c r="H168" s="11">
        <v>0.03</v>
      </c>
      <c r="I168" s="4">
        <v>56.699999999999996</v>
      </c>
      <c r="J168" s="15">
        <v>0.03</v>
      </c>
      <c r="L168" s="17">
        <f t="shared" si="5"/>
        <v>8.82</v>
      </c>
      <c r="M168" s="17">
        <f t="shared" si="5"/>
        <v>9.0000000000000011E-3</v>
      </c>
      <c r="N168" s="17">
        <f t="shared" si="5"/>
        <v>25.35</v>
      </c>
      <c r="O168" s="17">
        <f t="shared" si="5"/>
        <v>9.0000000000000011E-3</v>
      </c>
      <c r="Q168" s="33">
        <f t="shared" si="6"/>
        <v>0</v>
      </c>
    </row>
    <row r="169" spans="1:17" ht="12.75">
      <c r="A169" s="9" t="s">
        <v>15</v>
      </c>
      <c r="B169" s="31">
        <f>'[2]котел снизу'!H124</f>
        <v>142.24869999999999</v>
      </c>
      <c r="C169" s="32">
        <f>'[2]котел снизу'!I124</f>
        <v>0.10134382983390168</v>
      </c>
      <c r="D169" s="31">
        <f>'[3]котел снизу'!H124</f>
        <v>225.70670000000004</v>
      </c>
      <c r="E169" s="32">
        <f>'[3]котел снизу'!I124</f>
        <v>0.10134382983390168</v>
      </c>
      <c r="G169" s="3">
        <v>153.15800000000002</v>
      </c>
      <c r="H169" s="11">
        <v>0.11</v>
      </c>
      <c r="I169" s="4">
        <v>271.54365338558682</v>
      </c>
      <c r="J169" s="15">
        <v>0.11459999999999999</v>
      </c>
      <c r="L169" s="17">
        <f t="shared" si="5"/>
        <v>-10.90930000000003</v>
      </c>
      <c r="M169" s="17">
        <f t="shared" si="5"/>
        <v>-8.6561701660983204E-3</v>
      </c>
      <c r="N169" s="17">
        <f t="shared" si="5"/>
        <v>-45.836953385586781</v>
      </c>
      <c r="O169" s="17">
        <f t="shared" si="5"/>
        <v>-1.3256170166098313E-2</v>
      </c>
      <c r="Q169" s="33">
        <f t="shared" si="6"/>
        <v>0</v>
      </c>
    </row>
    <row r="170" spans="1:17" ht="12.75">
      <c r="A170" s="36" t="s">
        <v>23</v>
      </c>
      <c r="B170" s="43">
        <f>'[2]котел снизу'!H207</f>
        <v>10.185</v>
      </c>
      <c r="C170" s="44">
        <f>'[2]котел снизу'!I207</f>
        <v>6.0000000000000001E-3</v>
      </c>
      <c r="D170" s="43">
        <f>'[3]котел снизу'!H207</f>
        <v>10.876000000000008</v>
      </c>
      <c r="E170" s="44">
        <f>'[3]котел снизу'!I207</f>
        <v>6.0000000000000001E-3</v>
      </c>
      <c r="G170" s="3">
        <v>9.5719999999999992</v>
      </c>
      <c r="H170" s="11">
        <v>5.7000000000000002E-3</v>
      </c>
      <c r="I170" s="4">
        <v>10.231999999999999</v>
      </c>
      <c r="J170" s="15">
        <v>5.7000000000000002E-3</v>
      </c>
      <c r="L170" s="17">
        <f t="shared" si="5"/>
        <v>0.61300000000000132</v>
      </c>
      <c r="M170" s="17">
        <f t="shared" si="5"/>
        <v>2.9999999999999992E-4</v>
      </c>
      <c r="N170" s="17">
        <f t="shared" si="5"/>
        <v>0.64400000000000901</v>
      </c>
      <c r="O170" s="17">
        <f t="shared" si="5"/>
        <v>2.9999999999999992E-4</v>
      </c>
      <c r="Q170" s="33">
        <f t="shared" si="6"/>
        <v>0</v>
      </c>
    </row>
    <row r="171" spans="1:17" ht="18.75">
      <c r="A171" s="64" t="s">
        <v>40</v>
      </c>
      <c r="B171" s="43"/>
      <c r="C171" s="44"/>
      <c r="D171" s="43"/>
      <c r="E171" s="44"/>
      <c r="G171" s="8"/>
      <c r="H171" s="14"/>
      <c r="I171" s="4"/>
      <c r="J171" s="21"/>
      <c r="L171" s="17">
        <f t="shared" si="5"/>
        <v>0</v>
      </c>
      <c r="M171" s="17">
        <f t="shared" si="5"/>
        <v>0</v>
      </c>
      <c r="N171" s="17">
        <f t="shared" si="5"/>
        <v>0</v>
      </c>
      <c r="O171" s="17">
        <f t="shared" si="5"/>
        <v>0</v>
      </c>
      <c r="Q171" s="33"/>
    </row>
    <row r="172" spans="1:17" ht="12.75">
      <c r="A172" s="36" t="s">
        <v>9</v>
      </c>
      <c r="B172" s="43">
        <f>'[2]котел снизу'!H174</f>
        <v>3190.8119999999644</v>
      </c>
      <c r="C172" s="44">
        <f>'[2]котел снизу'!I174</f>
        <v>3.5862999999999601</v>
      </c>
      <c r="D172" s="43">
        <f>'[3]котел снизу'!H174</f>
        <v>2448.7911612898861</v>
      </c>
      <c r="E172" s="44">
        <f>'[3]котел снизу'!I174</f>
        <v>3.5862999999999601</v>
      </c>
      <c r="F172" s="52"/>
      <c r="G172" s="53">
        <v>2825.6519999999537</v>
      </c>
      <c r="H172" s="54">
        <v>2.4477999999999964</v>
      </c>
      <c r="I172" s="55">
        <v>3012.5160000000369</v>
      </c>
      <c r="J172" s="56">
        <v>2.4477999999999964</v>
      </c>
      <c r="K172" s="52"/>
      <c r="L172" s="57">
        <f t="shared" si="5"/>
        <v>365.16000000001077</v>
      </c>
      <c r="M172" s="57">
        <f t="shared" si="5"/>
        <v>1.1384999999999637</v>
      </c>
      <c r="N172" s="57">
        <f t="shared" si="5"/>
        <v>-563.72483871015083</v>
      </c>
      <c r="O172" s="57">
        <f t="shared" si="5"/>
        <v>1.1384999999999637</v>
      </c>
      <c r="P172" s="52"/>
      <c r="Q172" s="35">
        <f>E172-C172</f>
        <v>0</v>
      </c>
    </row>
    <row r="173" spans="1:17" ht="12.75">
      <c r="A173" s="36" t="s">
        <v>13</v>
      </c>
      <c r="B173" s="43">
        <f>'[2]котел снизу'!H89</f>
        <v>4248.3850000000002</v>
      </c>
      <c r="C173" s="44">
        <f>'[2]котел снизу'!I89</f>
        <v>1.369</v>
      </c>
      <c r="D173" s="43">
        <f>'[3]котел снизу'!H89</f>
        <v>4521.54</v>
      </c>
      <c r="E173" s="44">
        <f>'[3]котел снизу'!I89</f>
        <v>1.369</v>
      </c>
      <c r="G173" s="3">
        <v>4105.2060000000001</v>
      </c>
      <c r="H173" s="11">
        <v>1.258</v>
      </c>
      <c r="I173" s="4">
        <v>4371.0320000000002</v>
      </c>
      <c r="J173" s="15">
        <v>1.258</v>
      </c>
      <c r="L173" s="17">
        <f t="shared" si="5"/>
        <v>143.17900000000009</v>
      </c>
      <c r="M173" s="17">
        <f t="shared" si="5"/>
        <v>0.11099999999999999</v>
      </c>
      <c r="N173" s="17">
        <f t="shared" si="5"/>
        <v>150.50799999999981</v>
      </c>
      <c r="O173" s="17">
        <f t="shared" si="5"/>
        <v>0.11099999999999999</v>
      </c>
      <c r="Q173" s="33">
        <f t="shared" si="6"/>
        <v>0</v>
      </c>
    </row>
    <row r="174" spans="1:17" ht="12.75">
      <c r="A174" s="36" t="s">
        <v>24</v>
      </c>
      <c r="B174" s="43">
        <f>'[2]котел снизу'!H218</f>
        <v>7.524</v>
      </c>
      <c r="C174" s="44">
        <f>'[2]котел снизу'!I218</f>
        <v>1.41E-2</v>
      </c>
      <c r="D174" s="43">
        <f>'[3]котел снизу'!H218</f>
        <v>41.783999999999999</v>
      </c>
      <c r="E174" s="44">
        <f>'[3]котел снизу'!I218</f>
        <v>1.41E-2</v>
      </c>
      <c r="G174" s="3">
        <v>16.704000000000001</v>
      </c>
      <c r="H174" s="11">
        <v>2.1399999999999995E-2</v>
      </c>
      <c r="I174" s="4">
        <v>58.099999999999994</v>
      </c>
      <c r="J174" s="15">
        <v>2.1399999999999995E-2</v>
      </c>
      <c r="L174" s="17">
        <f t="shared" si="5"/>
        <v>-9.18</v>
      </c>
      <c r="M174" s="17">
        <f t="shared" si="5"/>
        <v>-7.2999999999999957E-3</v>
      </c>
      <c r="N174" s="17">
        <f t="shared" si="5"/>
        <v>-16.315999999999995</v>
      </c>
      <c r="O174" s="17">
        <f t="shared" si="5"/>
        <v>-7.2999999999999957E-3</v>
      </c>
      <c r="Q174" s="33">
        <f t="shared" si="6"/>
        <v>0</v>
      </c>
    </row>
    <row r="175" spans="1:17" ht="12.75">
      <c r="A175" s="36" t="s">
        <v>19</v>
      </c>
      <c r="B175" s="43">
        <f>'[2]котел снизу'!H152</f>
        <v>44.310000000000009</v>
      </c>
      <c r="C175" s="44">
        <f>'[2]котел снизу'!I152</f>
        <v>1.9999999999999997E-2</v>
      </c>
      <c r="D175" s="43">
        <f>'[3]котел снизу'!H152</f>
        <v>39.9</v>
      </c>
      <c r="E175" s="44">
        <f>'[3]котел снизу'!I152</f>
        <v>1.9999999999999997E-2</v>
      </c>
      <c r="G175" s="22"/>
      <c r="H175" s="23"/>
      <c r="I175" s="4"/>
      <c r="J175" s="15"/>
      <c r="L175" s="17"/>
      <c r="M175" s="17"/>
      <c r="N175" s="17"/>
      <c r="O175" s="17"/>
      <c r="Q175" s="33">
        <f t="shared" si="6"/>
        <v>0</v>
      </c>
    </row>
    <row r="176" spans="1:17" ht="12.75">
      <c r="A176" s="36" t="s">
        <v>53</v>
      </c>
      <c r="B176" s="43">
        <f>'[2]котел снизу'!H225</f>
        <v>13.85</v>
      </c>
      <c r="C176" s="44">
        <f>'[2]котел снизу'!I225</f>
        <v>5.0000000000000001E-3</v>
      </c>
      <c r="D176" s="43">
        <f>'[3]котел снизу'!H225</f>
        <v>12.780000000000003</v>
      </c>
      <c r="E176" s="44">
        <f>'[3]котел снизу'!I225</f>
        <v>5.0000000000000001E-3</v>
      </c>
      <c r="G176" s="22"/>
      <c r="H176" s="23"/>
      <c r="I176" s="4"/>
      <c r="J176" s="15"/>
      <c r="L176" s="17"/>
      <c r="M176" s="17"/>
      <c r="N176" s="17"/>
      <c r="O176" s="17"/>
      <c r="Q176" s="33">
        <f t="shared" si="6"/>
        <v>0</v>
      </c>
    </row>
    <row r="177" spans="1:17" ht="12.75">
      <c r="A177" s="69" t="s">
        <v>49</v>
      </c>
      <c r="B177" s="43">
        <f>'[2]котел снизу'!H254</f>
        <v>35.610000000000007</v>
      </c>
      <c r="C177" s="44">
        <f>'[2]котел снизу'!I254</f>
        <v>0.46800000000000003</v>
      </c>
      <c r="D177" s="43">
        <f>'[3]котел снизу'!H254</f>
        <v>40.312999999999988</v>
      </c>
      <c r="E177" s="44">
        <f>'[3]котел снизу'!I254</f>
        <v>0.46800000000000003</v>
      </c>
      <c r="G177" s="22"/>
      <c r="H177" s="23"/>
      <c r="I177" s="4"/>
      <c r="J177" s="15"/>
      <c r="L177" s="17"/>
      <c r="M177" s="17"/>
      <c r="N177" s="17"/>
      <c r="O177" s="17"/>
      <c r="Q177" s="33">
        <f t="shared" si="6"/>
        <v>0</v>
      </c>
    </row>
    <row r="178" spans="1:17" ht="25.5">
      <c r="A178" s="36" t="s">
        <v>12</v>
      </c>
      <c r="B178" s="43">
        <f>'[2]котел снизу'!H259</f>
        <v>351.90499999999997</v>
      </c>
      <c r="C178" s="44">
        <f>'[2]котел снизу'!I259</f>
        <v>0.183</v>
      </c>
      <c r="D178" s="43">
        <f>'[3]котел снизу'!H259</f>
        <v>116.854</v>
      </c>
      <c r="E178" s="44">
        <f>'[3]котел снизу'!I259</f>
        <v>0.183</v>
      </c>
      <c r="G178" s="22"/>
      <c r="H178" s="23"/>
      <c r="I178" s="4"/>
      <c r="J178" s="15"/>
      <c r="L178" s="17"/>
      <c r="M178" s="17"/>
      <c r="N178" s="17"/>
      <c r="O178" s="17"/>
      <c r="Q178" s="33">
        <f t="shared" si="6"/>
        <v>0</v>
      </c>
    </row>
    <row r="179" spans="1:17" ht="12.75">
      <c r="A179" s="36" t="s">
        <v>59</v>
      </c>
      <c r="B179" s="43">
        <f>'[2]котел снизу'!H83</f>
        <v>57.870000000000012</v>
      </c>
      <c r="C179" s="44">
        <f>'[2]котел снизу'!I83</f>
        <v>3.15E-2</v>
      </c>
      <c r="D179" s="43">
        <f>'[3]котел снизу'!H83</f>
        <v>52.53</v>
      </c>
      <c r="E179" s="44">
        <f>'[3]котел снизу'!I83</f>
        <v>3.15E-2</v>
      </c>
      <c r="G179" s="22"/>
      <c r="H179" s="23"/>
      <c r="I179" s="4"/>
      <c r="J179" s="15"/>
      <c r="L179" s="17"/>
      <c r="M179" s="17"/>
      <c r="N179" s="17"/>
      <c r="O179" s="17"/>
      <c r="Q179" s="33">
        <f t="shared" si="6"/>
        <v>0</v>
      </c>
    </row>
    <row r="180" spans="1:17" ht="18.75">
      <c r="A180" s="64" t="s">
        <v>19</v>
      </c>
      <c r="B180" s="43"/>
      <c r="C180" s="44"/>
      <c r="D180" s="43"/>
      <c r="E180" s="44"/>
      <c r="G180" s="2"/>
      <c r="H180" s="16"/>
      <c r="I180" s="4"/>
      <c r="J180" s="26"/>
      <c r="L180" s="17">
        <f t="shared" si="5"/>
        <v>0</v>
      </c>
      <c r="M180" s="17">
        <f t="shared" si="5"/>
        <v>0</v>
      </c>
      <c r="N180" s="17">
        <f t="shared" si="5"/>
        <v>0</v>
      </c>
      <c r="O180" s="17">
        <f t="shared" si="5"/>
        <v>0</v>
      </c>
      <c r="Q180" s="33"/>
    </row>
    <row r="181" spans="1:17" ht="12.75">
      <c r="A181" s="36" t="s">
        <v>32</v>
      </c>
      <c r="B181" s="43">
        <f>'[2]котел снизу'!H148</f>
        <v>126.75</v>
      </c>
      <c r="C181" s="44">
        <f>'[2]котел снизу'!I148</f>
        <v>0.05</v>
      </c>
      <c r="D181" s="43">
        <f>'[3]котел снизу'!H148</f>
        <v>151.5</v>
      </c>
      <c r="E181" s="44">
        <f>'[3]котел снизу'!I148</f>
        <v>0.05</v>
      </c>
      <c r="G181" s="3">
        <v>97.887</v>
      </c>
      <c r="H181" s="11">
        <v>4.5999999999999999E-2</v>
      </c>
      <c r="I181" s="4">
        <v>134.54399999999998</v>
      </c>
      <c r="J181" s="15">
        <v>4.5999999999999999E-2</v>
      </c>
      <c r="L181" s="17">
        <f t="shared" si="5"/>
        <v>28.863</v>
      </c>
      <c r="M181" s="17">
        <f t="shared" si="5"/>
        <v>4.0000000000000036E-3</v>
      </c>
      <c r="N181" s="17">
        <f t="shared" si="5"/>
        <v>16.956000000000017</v>
      </c>
      <c r="O181" s="17">
        <f t="shared" si="5"/>
        <v>4.0000000000000036E-3</v>
      </c>
      <c r="Q181" s="33">
        <f t="shared" si="6"/>
        <v>0</v>
      </c>
    </row>
    <row r="182" spans="1:17" ht="12.75">
      <c r="A182" s="36" t="s">
        <v>37</v>
      </c>
      <c r="B182" s="43">
        <f>'[2]котел снизу'!H149</f>
        <v>1702.7000000000003</v>
      </c>
      <c r="C182" s="44">
        <f>'[2]котел снизу'!I149</f>
        <v>0.63</v>
      </c>
      <c r="D182" s="43">
        <f>'[3]котел снизу'!H149</f>
        <v>1769.3</v>
      </c>
      <c r="E182" s="44">
        <f>'[3]котел снизу'!I149</f>
        <v>0.63</v>
      </c>
      <c r="G182" s="3">
        <v>737.52100000000007</v>
      </c>
      <c r="H182" s="11">
        <v>0.29599999999999999</v>
      </c>
      <c r="I182" s="4">
        <v>744.90500000000009</v>
      </c>
      <c r="J182" s="15">
        <v>0.29599999999999999</v>
      </c>
      <c r="L182" s="17">
        <f t="shared" si="5"/>
        <v>965.1790000000002</v>
      </c>
      <c r="M182" s="17">
        <f t="shared" si="5"/>
        <v>0.33400000000000002</v>
      </c>
      <c r="N182" s="17">
        <f t="shared" si="5"/>
        <v>1024.395</v>
      </c>
      <c r="O182" s="17">
        <f t="shared" si="5"/>
        <v>0.33400000000000002</v>
      </c>
      <c r="Q182" s="33">
        <f t="shared" si="6"/>
        <v>0</v>
      </c>
    </row>
    <row r="183" spans="1:17" ht="12.75">
      <c r="A183" s="36" t="s">
        <v>15</v>
      </c>
      <c r="B183" s="43">
        <f>'[2]котел снизу'!H150</f>
        <v>10.250000000000002</v>
      </c>
      <c r="C183" s="44">
        <f>'[2]котел снизу'!I150</f>
        <v>3.0000000000000001E-3</v>
      </c>
      <c r="D183" s="43">
        <f>'[3]котел снизу'!H150</f>
        <v>7.9000000000000012</v>
      </c>
      <c r="E183" s="44">
        <f>'[3]котел снизу'!I150</f>
        <v>3.0000000000000001E-3</v>
      </c>
      <c r="G183" s="6">
        <v>67.231999999999999</v>
      </c>
      <c r="H183" s="13">
        <v>1.8000000000000002E-2</v>
      </c>
      <c r="I183" s="4">
        <v>24.991</v>
      </c>
      <c r="J183" s="20">
        <v>1.8000000000000002E-2</v>
      </c>
      <c r="L183" s="17">
        <f t="shared" si="5"/>
        <v>-56.981999999999999</v>
      </c>
      <c r="M183" s="17">
        <f t="shared" si="5"/>
        <v>-1.5000000000000003E-2</v>
      </c>
      <c r="N183" s="17">
        <f t="shared" si="5"/>
        <v>-17.090999999999998</v>
      </c>
      <c r="O183" s="17">
        <f t="shared" si="5"/>
        <v>-1.5000000000000003E-2</v>
      </c>
      <c r="Q183" s="33">
        <f t="shared" si="6"/>
        <v>0</v>
      </c>
    </row>
    <row r="184" spans="1:17" ht="12.75">
      <c r="A184" s="36" t="s">
        <v>53</v>
      </c>
      <c r="B184" s="43">
        <f>'[2]котел снизу'!H224</f>
        <v>5.88</v>
      </c>
      <c r="C184" s="44">
        <f>'[2]котел снизу'!I224</f>
        <v>2E-3</v>
      </c>
      <c r="D184" s="43">
        <f>'[3]котел снизу'!H224</f>
        <v>5.0799999999999983</v>
      </c>
      <c r="E184" s="44">
        <f>'[3]котел снизу'!I224</f>
        <v>2E-3</v>
      </c>
      <c r="G184" s="3">
        <v>2.2029999999999998</v>
      </c>
      <c r="H184" s="11">
        <v>1.3939999999999998E-3</v>
      </c>
      <c r="I184" s="4">
        <v>4.7679999999999998</v>
      </c>
      <c r="J184" s="15">
        <v>1.3939999999999998E-3</v>
      </c>
      <c r="L184" s="17">
        <f t="shared" si="5"/>
        <v>3.677</v>
      </c>
      <c r="M184" s="17">
        <f t="shared" si="5"/>
        <v>6.060000000000002E-4</v>
      </c>
      <c r="N184" s="17">
        <f t="shared" si="5"/>
        <v>0.3119999999999985</v>
      </c>
      <c r="O184" s="17">
        <f t="shared" si="5"/>
        <v>6.060000000000002E-4</v>
      </c>
      <c r="Q184" s="33">
        <f t="shared" si="6"/>
        <v>0</v>
      </c>
    </row>
    <row r="185" spans="1:17" ht="12.75">
      <c r="A185" s="36" t="s">
        <v>34</v>
      </c>
      <c r="B185" s="43">
        <f>'[2]котел снизу'!H237</f>
        <v>72.266000000000005</v>
      </c>
      <c r="C185" s="44">
        <f>'[2]котел снизу'!I237</f>
        <v>3.6999999999999998E-2</v>
      </c>
      <c r="D185" s="43">
        <f>'[3]котел снизу'!H237</f>
        <v>90.406999999999982</v>
      </c>
      <c r="E185" s="44">
        <f>'[3]котел снизу'!I237</f>
        <v>3.6999999999999998E-2</v>
      </c>
      <c r="G185" s="22"/>
      <c r="H185" s="23"/>
      <c r="I185" s="4"/>
      <c r="J185" s="15"/>
      <c r="L185" s="17"/>
      <c r="M185" s="17"/>
      <c r="N185" s="17"/>
      <c r="O185" s="17"/>
      <c r="Q185" s="33">
        <f t="shared" si="6"/>
        <v>0</v>
      </c>
    </row>
    <row r="186" spans="1:17" ht="18.75">
      <c r="A186" s="64" t="s">
        <v>38</v>
      </c>
      <c r="B186" s="43"/>
      <c r="C186" s="44"/>
      <c r="D186" s="43"/>
      <c r="E186" s="44"/>
      <c r="G186" s="2"/>
      <c r="H186" s="16"/>
      <c r="I186" s="4"/>
      <c r="J186" s="26"/>
      <c r="L186" s="17">
        <f t="shared" si="5"/>
        <v>0</v>
      </c>
      <c r="M186" s="17">
        <f t="shared" si="5"/>
        <v>0</v>
      </c>
      <c r="N186" s="17">
        <f t="shared" si="5"/>
        <v>0</v>
      </c>
      <c r="O186" s="17">
        <f t="shared" si="5"/>
        <v>0</v>
      </c>
      <c r="Q186" s="33">
        <f t="shared" si="6"/>
        <v>0</v>
      </c>
    </row>
    <row r="187" spans="1:17" ht="12.75">
      <c r="A187" s="36" t="s">
        <v>22</v>
      </c>
      <c r="B187" s="43">
        <f>'[2]котел снизу'!H203</f>
        <v>107.45000000000002</v>
      </c>
      <c r="C187" s="44">
        <f>'[2]котел снизу'!I203</f>
        <v>9.5000000000000001E-2</v>
      </c>
      <c r="D187" s="43">
        <f>'[3]котел снизу'!H203</f>
        <v>178.88</v>
      </c>
      <c r="E187" s="44">
        <f>'[3]котел снизу'!I203</f>
        <v>9.5000000000000001E-2</v>
      </c>
      <c r="G187" s="3">
        <v>177.20599999999996</v>
      </c>
      <c r="H187" s="11">
        <v>9.5000000000000001E-2</v>
      </c>
      <c r="I187" s="4">
        <v>154.691</v>
      </c>
      <c r="J187" s="15">
        <v>9.5000000000000001E-2</v>
      </c>
      <c r="L187" s="17">
        <f t="shared" si="5"/>
        <v>-69.755999999999943</v>
      </c>
      <c r="M187" s="17">
        <f t="shared" si="5"/>
        <v>0</v>
      </c>
      <c r="N187" s="17">
        <f t="shared" si="5"/>
        <v>24.188999999999993</v>
      </c>
      <c r="O187" s="17">
        <f t="shared" si="5"/>
        <v>0</v>
      </c>
      <c r="Q187" s="33">
        <f t="shared" si="6"/>
        <v>0</v>
      </c>
    </row>
    <row r="188" spans="1:17" ht="18.75">
      <c r="A188" s="64" t="s">
        <v>34</v>
      </c>
      <c r="B188" s="43"/>
      <c r="C188" s="44"/>
      <c r="D188" s="43"/>
      <c r="E188" s="44"/>
      <c r="G188" s="2"/>
      <c r="H188" s="16"/>
      <c r="I188" s="4"/>
      <c r="J188" s="26"/>
      <c r="L188" s="17">
        <f t="shared" si="5"/>
        <v>0</v>
      </c>
      <c r="M188" s="17">
        <f t="shared" si="5"/>
        <v>0</v>
      </c>
      <c r="N188" s="17">
        <f t="shared" si="5"/>
        <v>0</v>
      </c>
      <c r="O188" s="17">
        <f t="shared" si="5"/>
        <v>0</v>
      </c>
      <c r="Q188" s="33">
        <f t="shared" si="6"/>
        <v>0</v>
      </c>
    </row>
    <row r="189" spans="1:17" ht="12.75">
      <c r="A189" s="9" t="s">
        <v>24</v>
      </c>
      <c r="B189" s="31">
        <f>'[2]котел снизу'!H219</f>
        <v>193</v>
      </c>
      <c r="C189" s="32">
        <f>'[2]котел снизу'!I219</f>
        <v>3.3000000000000002E-2</v>
      </c>
      <c r="D189" s="31">
        <f>'[3]котел снизу'!H219</f>
        <v>96.999999999999972</v>
      </c>
      <c r="E189" s="32">
        <f>'[3]котел снизу'!I219</f>
        <v>3.3000000000000002E-2</v>
      </c>
      <c r="G189" s="2"/>
      <c r="H189" s="16"/>
      <c r="I189" s="4"/>
      <c r="J189" s="26"/>
      <c r="L189" s="17"/>
      <c r="M189" s="17"/>
      <c r="N189" s="17"/>
      <c r="O189" s="17"/>
      <c r="Q189" s="33">
        <f t="shared" si="6"/>
        <v>0</v>
      </c>
    </row>
    <row r="190" spans="1:17" ht="12.75">
      <c r="A190" s="9" t="s">
        <v>23</v>
      </c>
      <c r="B190" s="31">
        <f>'[2]котел снизу'!H239</f>
        <v>286.65058144000005</v>
      </c>
      <c r="C190" s="32">
        <f>'[2]котел снизу'!I239</f>
        <v>9.0999999999999998E-2</v>
      </c>
      <c r="D190" s="31">
        <f>'[3]котел снизу'!H239</f>
        <v>246.3522590799999</v>
      </c>
      <c r="E190" s="32">
        <f>'[3]котел снизу'!I239</f>
        <v>9.0999999999999998E-2</v>
      </c>
      <c r="G190" s="2"/>
      <c r="H190" s="16"/>
      <c r="I190" s="4"/>
      <c r="J190" s="26"/>
      <c r="L190" s="17"/>
      <c r="M190" s="17"/>
      <c r="N190" s="17"/>
      <c r="O190" s="17"/>
      <c r="Q190" s="33">
        <f t="shared" si="6"/>
        <v>0</v>
      </c>
    </row>
    <row r="191" spans="1:17" ht="12.75">
      <c r="A191" s="36" t="s">
        <v>14</v>
      </c>
      <c r="B191" s="43">
        <f>'[2]котел снизу'!H255</f>
        <v>619.00000000000011</v>
      </c>
      <c r="C191" s="44">
        <f>'[2]котел снизу'!I255</f>
        <v>0.22860000000000003</v>
      </c>
      <c r="D191" s="43">
        <f>'[3]котел снизу'!H255</f>
        <v>549</v>
      </c>
      <c r="E191" s="44">
        <f>'[3]котел снизу'!I255</f>
        <v>0.22860000000000003</v>
      </c>
      <c r="G191" s="3">
        <v>588.33199999999999</v>
      </c>
      <c r="H191" s="11">
        <v>0.10813859339844456</v>
      </c>
      <c r="I191" s="4">
        <v>44.713000000000029</v>
      </c>
      <c r="J191" s="15">
        <v>0.10813859339844456</v>
      </c>
      <c r="L191" s="17">
        <f t="shared" si="5"/>
        <v>30.66800000000012</v>
      </c>
      <c r="M191" s="17">
        <f t="shared" si="5"/>
        <v>0.12046140660155547</v>
      </c>
      <c r="N191" s="17">
        <f t="shared" si="5"/>
        <v>504.28699999999998</v>
      </c>
      <c r="O191" s="17">
        <f t="shared" si="5"/>
        <v>0.12046140660155547</v>
      </c>
      <c r="Q191" s="33">
        <f t="shared" si="6"/>
        <v>0</v>
      </c>
    </row>
    <row r="192" spans="1:17" ht="37.5">
      <c r="A192" s="10" t="s">
        <v>17</v>
      </c>
      <c r="B192" s="31"/>
      <c r="C192" s="32"/>
      <c r="D192" s="31"/>
      <c r="E192" s="32"/>
      <c r="G192" s="2"/>
      <c r="H192" s="16"/>
      <c r="I192" s="4"/>
      <c r="J192" s="26"/>
      <c r="L192" s="17">
        <f t="shared" si="5"/>
        <v>0</v>
      </c>
      <c r="M192" s="17">
        <f t="shared" si="5"/>
        <v>0</v>
      </c>
      <c r="N192" s="17">
        <f t="shared" si="5"/>
        <v>0</v>
      </c>
      <c r="O192" s="17">
        <f t="shared" si="5"/>
        <v>0</v>
      </c>
      <c r="Q192" s="33"/>
    </row>
    <row r="193" spans="1:19" ht="14.25" customHeight="1">
      <c r="A193" s="9" t="s">
        <v>24</v>
      </c>
      <c r="B193" s="31">
        <f>'[2]котел снизу'!H220</f>
        <v>60.059999999999995</v>
      </c>
      <c r="C193" s="32">
        <f>'[2]котел снизу'!I220</f>
        <v>3.8899999999999997E-2</v>
      </c>
      <c r="D193" s="31">
        <f>'[3]котел снизу'!H220</f>
        <v>76.235999999999976</v>
      </c>
      <c r="E193" s="32">
        <f>'[3]котел снизу'!I220</f>
        <v>3.8899999999999997E-2</v>
      </c>
      <c r="G193" s="3">
        <v>82.309000000000012</v>
      </c>
      <c r="H193" s="11">
        <v>0.32</v>
      </c>
      <c r="I193" s="4">
        <v>94.460999999999956</v>
      </c>
      <c r="J193" s="15">
        <v>0.32</v>
      </c>
      <c r="L193" s="17">
        <f t="shared" si="5"/>
        <v>-22.249000000000017</v>
      </c>
      <c r="M193" s="17">
        <f t="shared" si="5"/>
        <v>-0.28110000000000002</v>
      </c>
      <c r="N193" s="17">
        <f t="shared" si="5"/>
        <v>-18.22499999999998</v>
      </c>
      <c r="O193" s="17">
        <f t="shared" si="5"/>
        <v>-0.28110000000000002</v>
      </c>
      <c r="Q193" s="33">
        <f t="shared" si="6"/>
        <v>0</v>
      </c>
    </row>
    <row r="194" spans="1:19" ht="18.75">
      <c r="A194" s="10" t="s">
        <v>53</v>
      </c>
      <c r="B194" s="31"/>
      <c r="C194" s="32"/>
      <c r="D194" s="31"/>
      <c r="E194" s="32"/>
      <c r="G194" s="2"/>
      <c r="H194" s="16"/>
      <c r="I194" s="4"/>
      <c r="J194" s="26"/>
      <c r="L194" s="17">
        <f t="shared" si="5"/>
        <v>0</v>
      </c>
      <c r="M194" s="17">
        <f t="shared" si="5"/>
        <v>0</v>
      </c>
      <c r="N194" s="17">
        <f t="shared" si="5"/>
        <v>0</v>
      </c>
      <c r="O194" s="17">
        <f t="shared" si="5"/>
        <v>0</v>
      </c>
      <c r="Q194" s="33"/>
    </row>
    <row r="195" spans="1:19" ht="12.75">
      <c r="A195" s="24" t="s">
        <v>34</v>
      </c>
      <c r="B195" s="31">
        <f>'[2]котел снизу'!H234</f>
        <v>13</v>
      </c>
      <c r="C195" s="32">
        <f>'[2]котел снизу'!I234</f>
        <v>9.9999999999999985E-3</v>
      </c>
      <c r="D195" s="31">
        <f>'[3]котел снизу'!H234</f>
        <v>24.700000000000003</v>
      </c>
      <c r="E195" s="32">
        <f>'[3]котел снизу'!I234</f>
        <v>9.9999999999999985E-3</v>
      </c>
      <c r="Q195" s="33">
        <f t="shared" si="6"/>
        <v>0</v>
      </c>
    </row>
    <row r="196" spans="1:19" ht="37.5">
      <c r="A196" s="10" t="s">
        <v>51</v>
      </c>
      <c r="B196" s="31"/>
      <c r="C196" s="32"/>
      <c r="D196" s="31"/>
      <c r="E196" s="32"/>
      <c r="Q196" s="33"/>
    </row>
    <row r="197" spans="1:19" ht="12.75">
      <c r="A197" s="24" t="s">
        <v>34</v>
      </c>
      <c r="B197" s="31">
        <f>'[2]котел снизу'!H235</f>
        <v>72</v>
      </c>
      <c r="C197" s="32">
        <f>'[2]котел снизу'!I235</f>
        <v>4.2000000000000003E-2</v>
      </c>
      <c r="D197" s="31">
        <f>'[3]котел снизу'!H235</f>
        <v>72</v>
      </c>
      <c r="E197" s="32">
        <f>'[3]котел снизу'!I235</f>
        <v>4.2000000000000003E-2</v>
      </c>
      <c r="Q197" s="33">
        <f t="shared" si="6"/>
        <v>0</v>
      </c>
    </row>
    <row r="198" spans="1:19" ht="18.75">
      <c r="A198" s="10" t="s">
        <v>48</v>
      </c>
      <c r="B198" s="31"/>
      <c r="C198" s="32"/>
      <c r="D198" s="31"/>
      <c r="E198" s="32"/>
      <c r="Q198" s="33"/>
    </row>
    <row r="199" spans="1:19" ht="12.75">
      <c r="A199" s="9" t="s">
        <v>30</v>
      </c>
      <c r="B199" s="31">
        <f>'[2]котел снизу'!H231</f>
        <v>24.55</v>
      </c>
      <c r="C199" s="32">
        <f>'[2]котел снизу'!I231</f>
        <v>1.0999999999999999E-2</v>
      </c>
      <c r="D199" s="31">
        <f>'[3]котел снизу'!H231</f>
        <v>25.810000000000002</v>
      </c>
      <c r="E199" s="32">
        <f>'[3]котел снизу'!I231</f>
        <v>1.0999999999999999E-2</v>
      </c>
      <c r="Q199" s="33">
        <f t="shared" si="6"/>
        <v>0</v>
      </c>
    </row>
    <row r="200" spans="1:19" ht="12.75">
      <c r="A200" s="9" t="s">
        <v>37</v>
      </c>
      <c r="B200" s="31">
        <f>'[2]котел снизу'!H276</f>
        <v>0.57299999999999995</v>
      </c>
      <c r="C200" s="32">
        <f>'[2]котел снизу'!I276</f>
        <v>4.0000000000000001E-3</v>
      </c>
      <c r="D200" s="31">
        <f>'[3]котел снизу'!H276</f>
        <v>17.720000000000002</v>
      </c>
      <c r="E200" s="32">
        <f>'[3]котел снизу'!I276</f>
        <v>4.0000000000000001E-3</v>
      </c>
      <c r="Q200" s="33">
        <f t="shared" si="6"/>
        <v>0</v>
      </c>
    </row>
    <row r="201" spans="1:19" ht="18.75">
      <c r="A201" s="10" t="s">
        <v>23</v>
      </c>
      <c r="B201" s="31"/>
      <c r="C201" s="32"/>
      <c r="D201" s="31"/>
      <c r="E201" s="32"/>
      <c r="Q201" s="33"/>
    </row>
    <row r="202" spans="1:19" ht="12.75">
      <c r="A202" s="9" t="s">
        <v>52</v>
      </c>
      <c r="B202" s="31">
        <f>'[2]котел снизу'!H249</f>
        <v>9.5</v>
      </c>
      <c r="C202" s="32">
        <f>'[2]котел снизу'!I249</f>
        <v>4.0000000000000001E-3</v>
      </c>
      <c r="D202" s="31">
        <f>'[3]котел снизу'!H249</f>
        <v>12.199999999999992</v>
      </c>
      <c r="E202" s="32">
        <f>'[3]котел снизу'!I249</f>
        <v>4.0000000000000001E-3</v>
      </c>
      <c r="Q202" s="33">
        <f t="shared" si="6"/>
        <v>0</v>
      </c>
    </row>
    <row r="203" spans="1:19" ht="18.75">
      <c r="A203" s="10" t="s">
        <v>13</v>
      </c>
      <c r="B203" s="31"/>
      <c r="C203" s="32"/>
      <c r="D203" s="31"/>
      <c r="E203" s="32"/>
      <c r="Q203" s="33"/>
    </row>
    <row r="204" spans="1:19" ht="12.75">
      <c r="A204" s="24" t="s">
        <v>49</v>
      </c>
      <c r="B204" s="31">
        <f>'[2]котел снизу'!H253</f>
        <v>35.220999999999997</v>
      </c>
      <c r="C204" s="32">
        <f>'[2]котел снизу'!I253</f>
        <v>0.17399999999999999</v>
      </c>
      <c r="D204" s="31">
        <f>'[3]котел снизу'!H253</f>
        <v>30.482000000000006</v>
      </c>
      <c r="E204" s="32">
        <f>'[3]котел снизу'!I253</f>
        <v>0.17399999999999999</v>
      </c>
      <c r="Q204" s="33">
        <f t="shared" si="6"/>
        <v>0</v>
      </c>
      <c r="S204" s="67"/>
    </row>
    <row r="205" spans="1:19" ht="15" customHeight="1">
      <c r="A205" s="59" t="s">
        <v>60</v>
      </c>
      <c r="B205" s="60"/>
      <c r="C205" s="60"/>
      <c r="D205" s="60"/>
      <c r="E205" s="60"/>
      <c r="Q205" s="33">
        <f t="shared" si="6"/>
        <v>0</v>
      </c>
    </row>
    <row r="206" spans="1:19" ht="15" customHeight="1">
      <c r="A206" s="61" t="s">
        <v>62</v>
      </c>
      <c r="B206" s="62">
        <f>'[2]котел снизу'!H274</f>
        <v>90.814999999999984</v>
      </c>
      <c r="C206" s="63">
        <f>'[2]котел снизу'!I274</f>
        <v>4.2999999999999997E-2</v>
      </c>
      <c r="D206" s="62">
        <f>'[3]котел снизу'!H274</f>
        <v>57.846000000000004</v>
      </c>
      <c r="E206" s="63">
        <f>'[3]котел снизу'!I274</f>
        <v>4.2999999999999997E-2</v>
      </c>
      <c r="Q206" s="33">
        <f t="shared" si="6"/>
        <v>0</v>
      </c>
    </row>
    <row r="207" spans="1:19" ht="15" customHeight="1">
      <c r="A207" s="59" t="s">
        <v>66</v>
      </c>
      <c r="B207" s="62"/>
      <c r="C207" s="63"/>
      <c r="D207" s="62"/>
      <c r="E207" s="63"/>
      <c r="Q207" s="33"/>
    </row>
    <row r="208" spans="1:19" ht="15" customHeight="1">
      <c r="A208" s="61" t="s">
        <v>34</v>
      </c>
      <c r="B208" s="62">
        <f>'[2]котел снизу'!H216</f>
        <v>294.952</v>
      </c>
      <c r="C208" s="63">
        <f>'[2]котел снизу'!I216</f>
        <v>0.105</v>
      </c>
      <c r="D208" s="62">
        <f>'[3]котел снизу'!H216</f>
        <v>239.77399999999992</v>
      </c>
      <c r="E208" s="63">
        <f>'[3]котел снизу'!I216</f>
        <v>0.105</v>
      </c>
      <c r="Q208" s="33">
        <f t="shared" si="6"/>
        <v>0</v>
      </c>
    </row>
    <row r="209" spans="1:17" ht="15" customHeight="1">
      <c r="A209" s="61" t="s">
        <v>61</v>
      </c>
      <c r="B209" s="62">
        <f>'[2]котел снизу'!H113</f>
        <v>74</v>
      </c>
      <c r="C209" s="63">
        <f>'[2]котел снизу'!I113</f>
        <v>2.9000000000000001E-2</v>
      </c>
      <c r="D209" s="62">
        <f>'[3]котел снизу'!H113</f>
        <v>87</v>
      </c>
      <c r="E209" s="63">
        <f>'[3]котел снизу'!I113</f>
        <v>2.9000000000000001E-2</v>
      </c>
      <c r="Q209" s="33">
        <f t="shared" si="6"/>
        <v>0</v>
      </c>
    </row>
    <row r="210" spans="1:17" ht="15" customHeight="1">
      <c r="A210" s="61" t="s">
        <v>50</v>
      </c>
      <c r="B210" s="62">
        <f>'[2]котел снизу'!H277</f>
        <v>830.00000000000011</v>
      </c>
      <c r="C210" s="63">
        <f>'[2]котел снизу'!I277</f>
        <v>0.35699999999999998</v>
      </c>
      <c r="D210" s="62">
        <f>'[3]котел снизу'!H277</f>
        <v>904.99999999999977</v>
      </c>
      <c r="E210" s="63">
        <f>'[3]котел снизу'!I277</f>
        <v>0.35699999999999998</v>
      </c>
      <c r="Q210" s="33">
        <f t="shared" si="6"/>
        <v>0</v>
      </c>
    </row>
    <row r="211" spans="1:17" ht="15" customHeight="1">
      <c r="A211" s="59" t="s">
        <v>64</v>
      </c>
      <c r="B211" s="62"/>
      <c r="C211" s="63"/>
      <c r="D211" s="62"/>
      <c r="E211" s="63"/>
      <c r="Q211" s="33"/>
    </row>
    <row r="212" spans="1:17" ht="15" customHeight="1">
      <c r="A212" s="61" t="s">
        <v>24</v>
      </c>
      <c r="B212" s="62">
        <f>'[2]котел снизу'!H87</f>
        <v>12.6</v>
      </c>
      <c r="C212" s="63">
        <f>'[2]котел снизу'!I87</f>
        <v>7.7000000000000011E-3</v>
      </c>
      <c r="D212" s="62">
        <f>'[3]котел снизу'!H87</f>
        <v>14.500000000000002</v>
      </c>
      <c r="E212" s="63">
        <f>'[3]котел снизу'!I87</f>
        <v>7.7000000000000011E-3</v>
      </c>
      <c r="Q212" s="33">
        <f t="shared" si="6"/>
        <v>0</v>
      </c>
    </row>
    <row r="213" spans="1:17" ht="15" customHeight="1">
      <c r="A213" s="59" t="s">
        <v>61</v>
      </c>
      <c r="B213" s="62"/>
      <c r="C213" s="63"/>
      <c r="D213" s="62"/>
      <c r="E213" s="63"/>
      <c r="Q213" s="33"/>
    </row>
    <row r="214" spans="1:17" ht="15" customHeight="1">
      <c r="A214" s="61" t="s">
        <v>50</v>
      </c>
      <c r="B214" s="62">
        <f>'[2]котел снизу'!H278</f>
        <v>74.099999999999994</v>
      </c>
      <c r="C214" s="63">
        <f>'[2]котел снизу'!I278</f>
        <v>3.7049999999999993E-2</v>
      </c>
      <c r="D214" s="62">
        <f>'[3]котел снизу'!H278</f>
        <v>74.099999999999966</v>
      </c>
      <c r="E214" s="63">
        <f>'[3]котел снизу'!I278</f>
        <v>3.7049999999999993E-2</v>
      </c>
      <c r="Q214" s="33">
        <f t="shared" ref="Q214:Q220" si="7">E214-C214</f>
        <v>0</v>
      </c>
    </row>
    <row r="215" spans="1:17" ht="39.75" customHeight="1">
      <c r="A215" s="64" t="s">
        <v>62</v>
      </c>
      <c r="B215" s="62"/>
      <c r="C215" s="63"/>
      <c r="D215" s="62"/>
      <c r="E215" s="63"/>
      <c r="Q215" s="33"/>
    </row>
    <row r="216" spans="1:17" ht="15" customHeight="1">
      <c r="A216" s="61" t="s">
        <v>15</v>
      </c>
      <c r="B216" s="65">
        <f>'[2]котел снизу'!H272</f>
        <v>88.236000000000004</v>
      </c>
      <c r="C216" s="66">
        <f>'[2]котел снизу'!I272</f>
        <v>6.5000000000000002E-2</v>
      </c>
      <c r="D216" s="65">
        <f>'[3]котел снизу'!H272</f>
        <v>138.74199999999999</v>
      </c>
      <c r="E216" s="66">
        <f>'[3]котел снизу'!I272</f>
        <v>6.5000000000000002E-2</v>
      </c>
      <c r="Q216" s="33">
        <f t="shared" si="7"/>
        <v>0</v>
      </c>
    </row>
    <row r="217" spans="1:17" ht="15" customHeight="1">
      <c r="A217" s="64" t="s">
        <v>68</v>
      </c>
      <c r="B217" s="62"/>
      <c r="C217" s="63"/>
      <c r="D217" s="62"/>
      <c r="E217" s="63"/>
      <c r="Q217" s="33"/>
    </row>
    <row r="218" spans="1:17" ht="15" customHeight="1">
      <c r="A218" s="61" t="s">
        <v>55</v>
      </c>
      <c r="B218" s="65">
        <f>'[2]котел снизу'!H190</f>
        <v>24.5</v>
      </c>
      <c r="C218" s="66">
        <f>'[2]котел снизу'!I190</f>
        <v>1.2E-2</v>
      </c>
      <c r="D218" s="65">
        <f>'[3]котел снизу'!H190</f>
        <v>15.5</v>
      </c>
      <c r="E218" s="66">
        <f>'[3]котел снизу'!I190</f>
        <v>1.2E-2</v>
      </c>
      <c r="Q218" s="33">
        <f t="shared" si="7"/>
        <v>0</v>
      </c>
    </row>
    <row r="219" spans="1:17" ht="15" customHeight="1">
      <c r="A219" s="64" t="s">
        <v>28</v>
      </c>
      <c r="B219" s="62"/>
      <c r="C219" s="63"/>
      <c r="D219" s="62"/>
      <c r="E219" s="63"/>
      <c r="Q219" s="33"/>
    </row>
    <row r="220" spans="1:17" ht="15" customHeight="1">
      <c r="A220" s="61" t="s">
        <v>69</v>
      </c>
      <c r="B220" s="65">
        <f>'[2]котел снизу'!H177</f>
        <v>12510</v>
      </c>
      <c r="C220" s="66">
        <f>'[2]котел снизу'!I177</f>
        <v>3.25</v>
      </c>
      <c r="D220" s="65">
        <f>'[3]котел снизу'!H177</f>
        <v>11868.000000000002</v>
      </c>
      <c r="E220" s="66">
        <f>'[3]котел снизу'!I177</f>
        <v>3.25</v>
      </c>
      <c r="Q220" s="33">
        <f t="shared" si="7"/>
        <v>0</v>
      </c>
    </row>
    <row r="221" spans="1:17" ht="15" customHeight="1">
      <c r="A221" s="64" t="s">
        <v>27</v>
      </c>
      <c r="B221" s="62"/>
      <c r="C221" s="63"/>
      <c r="D221" s="62"/>
      <c r="E221" s="63"/>
      <c r="Q221" s="33"/>
    </row>
    <row r="222" spans="1:17" ht="15" customHeight="1">
      <c r="A222" s="61" t="s">
        <v>22</v>
      </c>
      <c r="B222" s="65">
        <f>'[2]котел снизу'!H286</f>
        <v>11.000000000000002</v>
      </c>
      <c r="C222" s="66">
        <f>'[2]котел снизу'!I286</f>
        <v>7.0000000000000001E-3</v>
      </c>
      <c r="D222" s="65">
        <f>'[3]котел снизу'!H286</f>
        <v>13</v>
      </c>
      <c r="E222" s="66">
        <f>'[3]котел снизу'!I286</f>
        <v>7.0000000000000001E-3</v>
      </c>
      <c r="Q222" s="33">
        <f t="shared" ref="Q222" si="8">E222-C222</f>
        <v>0</v>
      </c>
    </row>
  </sheetData>
  <autoFilter ref="A8"/>
  <mergeCells count="9">
    <mergeCell ref="D1:E3"/>
    <mergeCell ref="A3:C3"/>
    <mergeCell ref="A4:A7"/>
    <mergeCell ref="B4:C4"/>
    <mergeCell ref="D4:E4"/>
    <mergeCell ref="B6:B7"/>
    <mergeCell ref="C6:C7"/>
    <mergeCell ref="D6:D7"/>
    <mergeCell ref="E6:E7"/>
  </mergeCells>
  <printOptions horizontalCentered="1"/>
  <pageMargins left="0.74803149606299213" right="0.39370078740157483" top="0.39370078740157483" bottom="0.39370078740157483" header="0.51181102362204722" footer="0.51181102362204722"/>
  <pageSetup paperSize="9" scale="6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</vt:lpstr>
      <vt:lpstr>объемы!Область_печати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2018-12-28T08:06:13Z</cp:lastPrinted>
  <dcterms:created xsi:type="dcterms:W3CDTF">2017-01-11T03:51:41Z</dcterms:created>
  <dcterms:modified xsi:type="dcterms:W3CDTF">2019-02-28T12:14:51Z</dcterms:modified>
</cp:coreProperties>
</file>