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4000" windowHeight="9330"/>
  </bookViews>
  <sheets>
    <sheet name="Лист1" sheetId="1" r:id="rId1"/>
    <sheet name="Лист2" sheetId="2" r:id="rId2"/>
    <sheet name="Лист3" sheetId="3" r:id="rId3"/>
  </sheets>
  <externalReferences>
    <externalReference r:id="rId4"/>
    <externalReference r:id="rId5"/>
  </externalReferences>
  <calcPr calcId="162913"/>
</workbook>
</file>

<file path=xl/calcChain.xml><?xml version="1.0" encoding="utf-8"?>
<calcChain xmlns="http://schemas.openxmlformats.org/spreadsheetml/2006/main">
  <c r="L211" i="1" l="1"/>
  <c r="K211" i="1"/>
  <c r="K210" i="1" l="1"/>
  <c r="K209" i="1" l="1"/>
  <c r="J211" i="1"/>
  <c r="I211" i="1"/>
  <c r="G211" i="1" l="1"/>
  <c r="I63" i="1" l="1"/>
  <c r="I60" i="1"/>
  <c r="I56" i="1"/>
  <c r="I55" i="1"/>
  <c r="I54" i="1"/>
  <c r="I53" i="1"/>
  <c r="I52" i="1"/>
  <c r="I51" i="1"/>
  <c r="I35" i="1"/>
  <c r="G55" i="1" l="1"/>
  <c r="G54" i="1"/>
  <c r="G53" i="1"/>
  <c r="G52" i="1"/>
  <c r="G63" i="1" s="1"/>
  <c r="G51" i="1"/>
  <c r="G60" i="1" s="1"/>
  <c r="G50" i="1"/>
  <c r="G35" i="1"/>
</calcChain>
</file>

<file path=xl/sharedStrings.xml><?xml version="1.0" encoding="utf-8"?>
<sst xmlns="http://schemas.openxmlformats.org/spreadsheetml/2006/main" count="577" uniqueCount="286">
  <si>
    <t>Приложение N 1</t>
  </si>
  <si>
    <t>к стандартам раскрытия информации</t>
  </si>
  <si>
    <t>субъектами оптового и розничных</t>
  </si>
  <si>
    <t>рынков электрической энергии</t>
  </si>
  <si>
    <t>(форма)</t>
  </si>
  <si>
    <t xml:space="preserve">         (полное и сокращенное наименование юридического лица)</t>
  </si>
  <si>
    <t>Единица измерения</t>
  </si>
  <si>
    <t>Фактические показатели за год, предшествующий базовому периоду</t>
  </si>
  <si>
    <t>Предложения на расчетный период регулирования</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</si>
  <si>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</si>
  <si>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</si>
  <si>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</si>
  <si>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</si>
  <si>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</si>
  <si>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</si>
  <si>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</si>
  <si>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</si>
  <si>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</si>
  <si>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</si>
  <si>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</si>
  <si>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</si>
  <si>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</si>
  <si>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</si>
  <si>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</si>
  <si>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</si>
  <si>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3.</t>
  </si>
  <si>
    <t>Показатели регулируемых видов деятельности организации</t>
  </si>
  <si>
    <t>3.1.</t>
  </si>
  <si>
    <t>МВт</t>
  </si>
  <si>
    <t>3.2.</t>
  </si>
  <si>
    <t>3.3.</t>
  </si>
  <si>
    <t>3.4.</t>
  </si>
  <si>
    <t>3.5.</t>
  </si>
  <si>
    <t>3.6.</t>
  </si>
  <si>
    <t>3.7.</t>
  </si>
  <si>
    <t>3.8.</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</si>
  <si>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</si>
  <si>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</si>
  <si>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</si>
  <si>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</si>
  <si>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</si>
  <si>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</si>
  <si>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</si>
  <si>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</si>
  <si>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</si>
  <si>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</si>
  <si>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</si>
  <si>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</si>
  <si>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</si>
  <si>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</si>
  <si>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</si>
  <si>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</si>
  <si>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</si>
  <si>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</si>
  <si>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</si>
  <si>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</si>
  <si>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</si>
  <si>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</si>
  <si>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</si>
  <si>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</si>
  <si>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</si>
  <si>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</si>
  <si>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</si>
  <si>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</si>
  <si>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</si>
  <si>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</si>
  <si>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</si>
  <si>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</si>
  <si>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</si>
  <si>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</si>
  <si>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</si>
  <si>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</si>
  <si>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</si>
  <si>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</si>
  <si>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</si>
  <si>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</si>
  <si>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</si>
  <si>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1.1.1.А.</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</si>
  <si>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</si>
  <si>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</si>
  <si>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</si>
  <si>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</si>
  <si>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</si>
  <si>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</si>
  <si>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</si>
  <si>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</si>
  <si>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</si>
  <si>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</si>
  <si>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</si>
  <si>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</si>
  <si>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</si>
  <si>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</si>
  <si>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</si>
  <si>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</si>
  <si>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</si>
  <si>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</si>
  <si>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</si>
  <si>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</si>
  <si>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</si>
  <si>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</si>
  <si>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</si>
  <si>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</si>
  <si>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</si>
  <si>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</si>
  <si>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</si>
  <si>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</si>
  <si>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с населением и приравненным к нему категориям потребителей</t>
  </si>
  <si>
    <t>тыс. штук</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</si>
  <si>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</si>
  <si>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</si>
  <si>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</si>
  <si>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</si>
  <si>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по населению и приравненным к нему категориям потребителей</t>
  </si>
  <si>
    <t>штук</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</si>
  <si>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</si>
  <si>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от 670 кВт</t>
  </si>
  <si>
    <t>до 10 МВт</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</si>
  <si>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</si>
  <si>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</si>
  <si>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</si>
  <si>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</si>
  <si>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</si>
  <si>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</si>
  <si>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</si>
  <si>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</si>
  <si>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</si>
  <si>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</si>
  <si>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</si>
  <si>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</si>
  <si>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Рентабельность продаж (величина прибыли от продаж в каждом рубле выручки)</t>
  </si>
  <si>
    <t>процент</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</si>
  <si>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</si>
  <si>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</si>
  <si>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</si>
  <si>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</si>
  <si>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</si>
  <si>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Производство электрической энергии</t>
  </si>
  <si>
    <t>Полезный отпуск электрической энергии</t>
  </si>
  <si>
    <t>Отпуск тепловой энергии с коллекторов</t>
  </si>
  <si>
    <t>тыс. Гкал</t>
  </si>
  <si>
    <t>Отпуск тепловой энергии в сеть</t>
  </si>
  <si>
    <t>млн. рублей</t>
  </si>
  <si>
    <t>7.1.</t>
  </si>
  <si>
    <t>относимая на электрическую энергию</t>
  </si>
  <si>
    <t>7.2.</t>
  </si>
  <si>
    <t>относимая на электрическую мощность</t>
  </si>
  <si>
    <t>7.3.</t>
  </si>
  <si>
    <t>относимая на тепловую энергию, отпускаемую с коллекторов источников</t>
  </si>
  <si>
    <t>8.1.</t>
  </si>
  <si>
    <t>топливо на электрическую энергию</t>
  </si>
  <si>
    <t>удельный расход условного топлива на электрическую энергию</t>
  </si>
  <si>
    <t>8.2.</t>
  </si>
  <si>
    <t>топливо на тепловую энергию</t>
  </si>
  <si>
    <t>удельный расход условного топлива на тепловую энергию</t>
  </si>
  <si>
    <t>кг/Гкал</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</si>
  <si>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</si>
  <si>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</si>
  <si>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</si>
  <si>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</si>
  <si>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</si>
  <si>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</si>
  <si>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</si>
  <si>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</si>
  <si>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</si>
  <si>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</si>
  <si>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</si>
  <si>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</si>
  <si>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</si>
  <si>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</si>
  <si>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</si>
  <si>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12.1.</t>
  </si>
  <si>
    <t>от производства тепловой энергии</t>
  </si>
  <si>
    <t>12.2.</t>
  </si>
  <si>
    <t>от производства электрической энергии</t>
  </si>
  <si>
    <t>13.</t>
  </si>
  <si>
    <t>13.1.</t>
  </si>
  <si>
    <t>13.2.</t>
  </si>
  <si>
    <t>13.3.</t>
  </si>
  <si>
    <t>14.</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</si>
  <si>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</si>
  <si>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</si>
  <si>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</si>
  <si>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</si>
  <si>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</si>
  <si>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</si>
  <si>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</si>
  <si>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</si>
  <si>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Единица изменения</t>
  </si>
  <si>
    <t>Показатели, утвержденные на базовый период *</t>
  </si>
  <si>
    <t>Для организаций, относящихся к субъектам естественных монополий:</t>
  </si>
  <si>
    <t>услуги по оперативно-диспетчерскому управлению в электроэнергетике:</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</si>
  <si>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</si>
  <si>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</si>
  <si>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</si>
  <si>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</si>
  <si>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рублей/МВт в месяц</t>
  </si>
  <si>
    <t>ставка на оплату технологического расхода (потерь)</t>
  </si>
  <si>
    <t>одноставочный тариф</t>
  </si>
  <si>
    <t>Для коммерческого оператора</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</si>
  <si>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</si>
  <si>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</si>
  <si>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</si>
  <si>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</si>
  <si>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от 670 кВт до 10 МВт</t>
  </si>
  <si>
    <t>Для генерирующих объектов:</t>
  </si>
  <si>
    <t>цена на электрическую энергию</t>
  </si>
  <si>
    <t>в том числе топливная составляющая</t>
  </si>
  <si>
    <t>цена на генерирующую мощность</t>
  </si>
  <si>
    <t>средний одноставочный тариф на тепловую энергию</t>
  </si>
  <si>
    <t>рублей/Гкал</t>
  </si>
  <si>
    <t>4.3.1.</t>
  </si>
  <si>
    <t>одноставочный тариф на горячее водоснабжение</t>
  </si>
  <si>
    <t>4.3.2.</t>
  </si>
  <si>
    <t>тариф на отборный пар давлением:</t>
  </si>
  <si>
    <t>4.3.3.</t>
  </si>
  <si>
    <t>тариф на острый и редуцированный пар</t>
  </si>
  <si>
    <t>двухставочный тариф на тепловую энергию</t>
  </si>
  <si>
    <t>ставка на содержание тепловой мощности</t>
  </si>
  <si>
    <t>4.4.2.</t>
  </si>
  <si>
    <t>тариф на тепловую энергию</t>
  </si>
  <si>
    <t>средний тариф на теплоноситель, в том числе:</t>
  </si>
  <si>
    <t>рублей/куб. метр</t>
  </si>
  <si>
    <t>вода</t>
  </si>
  <si>
    <t>пар</t>
  </si>
  <si>
    <t>* Базовый период - год, предшествующий расчетному периоду регулирования.</t>
  </si>
  <si>
    <t>** Заполняются организацией, осуществляющей оперативно-диспетчерское управление в электроэнергетике.</t>
  </si>
  <si>
    <t>*** Заполняются сетевыми организациями, осуществляющими передачу электрической энергии (мощности) по электрическим сетям.</t>
  </si>
  <si>
    <t>**** Заполняются коммерческим оператором оптового рынка электрической энергии (мощности).</t>
  </si>
  <si>
    <t>2. 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</si>
  <si>
    <t>о размере цен (тарифов), долгосрочных параметров регулирования</t>
  </si>
  <si>
    <t>(расчетный период регулирования)</t>
  </si>
  <si>
    <t>I. Информация об организации</t>
  </si>
  <si>
    <t>II. Основные показатели деятельности организации</t>
  </si>
  <si>
    <t>ПРЕДЛОЖЕНИЕ</t>
  </si>
  <si>
    <t>Наименование показателей</t>
  </si>
  <si>
    <t>Показатели, утвержденные на базовый период*</t>
  </si>
  <si>
    <r>
      <t>Расчетный объем услуг в части управления технологическими режимами</t>
    </r>
    <r>
      <rPr>
        <sz val="9"/>
        <rFont val="Times New Roman"/>
        <family val="1"/>
        <charset val="204"/>
      </rPr>
      <t>**</t>
    </r>
  </si>
  <si>
    <r>
      <t>Расчетный объем услуг в части обеспечения надежности</t>
    </r>
    <r>
      <rPr>
        <sz val="9"/>
        <rFont val="Times New Roman"/>
        <family val="1"/>
        <charset val="204"/>
      </rPr>
      <t>**</t>
    </r>
  </si>
  <si>
    <r>
      <t>Заявленная мощность</t>
    </r>
    <r>
      <rPr>
        <sz val="9"/>
        <rFont val="Times New Roman"/>
        <family val="1"/>
        <charset val="204"/>
      </rPr>
      <t>***</t>
    </r>
  </si>
  <si>
    <r>
      <t>Объем полезного отпуска электроэнергии - всего</t>
    </r>
    <r>
      <rPr>
        <sz val="9"/>
        <rFont val="Times New Roman"/>
        <family val="1"/>
        <charset val="204"/>
      </rPr>
      <t>***</t>
    </r>
  </si>
  <si>
    <r>
      <t>Объем полезного отпуска электроэнергии населению и приравненным к нему категориям потребителей </t>
    </r>
    <r>
      <rPr>
        <sz val="9"/>
        <rFont val="Times New Roman"/>
        <family val="1"/>
        <charset val="204"/>
      </rPr>
      <t>3</t>
    </r>
  </si>
  <si>
    <r>
      <t>Уровень потерь электрической энергии</t>
    </r>
    <r>
      <rPr>
        <sz val="9"/>
        <rFont val="Times New Roman"/>
        <family val="1"/>
        <charset val="204"/>
      </rPr>
      <t>***</t>
    </r>
  </si>
  <si>
    <r>
      <t>Реквизиты программы энергоэффективности (кем утверждена, дата утверждения, номер приказа)</t>
    </r>
    <r>
      <rPr>
        <sz val="9"/>
        <rFont val="Times New Roman"/>
        <family val="1"/>
        <charset val="204"/>
      </rPr>
      <t>***</t>
    </r>
  </si>
  <si>
    <r>
      <t>Суммарный объем производства и потребления электрической энергии участниками оптового рынка электрической энергии</t>
    </r>
    <r>
      <rPr>
        <sz val="9"/>
        <rFont val="Times New Roman"/>
        <family val="1"/>
        <charset val="204"/>
      </rPr>
      <t>****</t>
    </r>
  </si>
  <si>
    <r>
      <t>Объем условных единиц</t>
    </r>
    <r>
      <rPr>
        <sz val="9"/>
        <rFont val="Times New Roman"/>
        <family val="1"/>
        <charset val="204"/>
      </rPr>
      <t>***</t>
    </r>
  </si>
  <si>
    <r>
      <t>Операционные (подконтрольные) расходы на условную единицу</t>
    </r>
    <r>
      <rPr>
        <sz val="9"/>
        <rFont val="Times New Roman"/>
        <family val="1"/>
        <charset val="204"/>
      </rPr>
      <t>***</t>
    </r>
  </si>
  <si>
    <r>
      <t>Примечания:</t>
    </r>
    <r>
      <rPr>
        <sz val="12"/>
        <rFont val="Times New Roman"/>
        <family val="1"/>
        <charset val="204"/>
      </rPr>
      <t> 1. 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</si>
  <si>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</si>
  <si>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Расходы, связанные с производством и реализацией товаров, работ и услуг**, ****; операционные (подконтрольные) расходы*** - всего в том числе:</t>
  </si>
  <si>
    <r>
      <t>Расходы, за исключением указанных в позиции 4.1</t>
    </r>
    <r>
      <rPr>
        <sz val="9"/>
        <rFont val="Times New Roman"/>
        <family val="1"/>
        <charset val="204"/>
      </rPr>
      <t>**, ****</t>
    </r>
    <r>
      <rPr>
        <sz val="12"/>
        <rFont val="Times New Roman"/>
        <family val="1"/>
        <charset val="204"/>
      </rPr>
      <t>; неподконтрольные расходы</t>
    </r>
    <r>
      <rPr>
        <sz val="9"/>
        <rFont val="Times New Roman"/>
        <family val="1"/>
        <charset val="204"/>
      </rPr>
      <t>***</t>
    </r>
    <r>
      <rPr>
        <sz val="12"/>
        <rFont val="Times New Roman"/>
        <family val="1"/>
        <charset val="204"/>
      </rPr>
      <t> - всего***</t>
    </r>
  </si>
  <si>
    <t>4.6.</t>
  </si>
  <si>
    <t>Объемы полезного отпуска электрической энергии - всего в том числе:</t>
  </si>
  <si>
    <t>МВт.ч</t>
  </si>
  <si>
    <t>тыс. кВт.ч</t>
  </si>
  <si>
    <t>Количество обслуживаемых договоров - всего
в том числе:</t>
  </si>
  <si>
    <t>Количество точек учета по обслуживаемым договорам - всего
в том числе:</t>
  </si>
  <si>
    <t>млн. кВт.ч</t>
  </si>
  <si>
    <t>Необходимая валовая выручка - всего 
в том числе:</t>
  </si>
  <si>
    <t>Топливо - всего 
в том числе:</t>
  </si>
  <si>
    <t>Расходы на производство - всего 
в том числе:</t>
  </si>
  <si>
    <t>Объем перекрестного субсидирования - всего
в том числе:</t>
  </si>
  <si>
    <t>Необходимые расходы из прибыли - всего
в том числе:</t>
  </si>
  <si>
    <t>Капитальные вложения из прибыли (с учетом налога на прибыль) - всего 
в том числе: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</si>
  <si>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</si>
  <si>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</si>
  <si>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</si>
  <si>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рублей/тыс.кВт.ч</t>
  </si>
  <si>
    <t>рублей/ Гкал/ч в месяц</t>
  </si>
  <si>
    <r>
      <t>1,2 - 2,5 кг/см</t>
    </r>
    <r>
      <rPr>
        <vertAlign val="superscript"/>
        <sz val="12"/>
        <rFont val="Times New Roman"/>
        <family val="1"/>
        <charset val="204"/>
      </rPr>
      <t>2</t>
    </r>
  </si>
  <si>
    <r>
      <t>2,5 - 7,0 кг/см</t>
    </r>
    <r>
      <rPr>
        <vertAlign val="superscript"/>
        <sz val="12"/>
        <rFont val="Times New Roman"/>
        <family val="1"/>
        <charset val="204"/>
      </rPr>
      <t>2</t>
    </r>
  </si>
  <si>
    <r>
      <t>7,0 - 13,0 кг/см</t>
    </r>
    <r>
      <rPr>
        <vertAlign val="superscript"/>
        <sz val="12"/>
        <rFont val="Times New Roman"/>
        <family val="1"/>
        <charset val="204"/>
      </rPr>
      <t>2</t>
    </r>
  </si>
  <si>
    <r>
      <t>&gt; 13 кг/см</t>
    </r>
    <r>
      <rPr>
        <vertAlign val="superscript"/>
        <sz val="12"/>
        <rFont val="Times New Roman"/>
        <family val="1"/>
        <charset val="204"/>
      </rPr>
      <t>2</t>
    </r>
  </si>
  <si>
    <t>-</t>
  </si>
  <si>
    <t>(вид цены (тарифа) на 2022 год</t>
  </si>
  <si>
    <t>Полное наименование: ООО "Бузулукская сетевая энергетическая компания"</t>
  </si>
  <si>
    <t>общество с ограниченной ответственностью "Бузулукская сетевая энергетическая компания" ООО "БСЭК"</t>
  </si>
  <si>
    <t>Место нахождения: Оренбургская область, Бузулукский район, пос. Красногвардеец, ул. Заводская, д. 15</t>
  </si>
  <si>
    <t xml:space="preserve">Фактический адрес: Оренбургская область, Бузулукский район, п. Искра, ул. Искровская, 16
 </t>
  </si>
  <si>
    <t>ИНН: 5625022060</t>
  </si>
  <si>
    <t>КПП:562501001</t>
  </si>
  <si>
    <t>Ф.И.О. руководителя: Еркаев Андрей Владимирович</t>
  </si>
  <si>
    <t>Адрес электронной почты: erkaev-bpem@yandex.ru</t>
  </si>
  <si>
    <t>Контактный телефон: 8 (35342) 7-17-17</t>
  </si>
  <si>
    <t>Факс: 8 (35342) 7-17-17</t>
  </si>
  <si>
    <t>Утверждена директором организации от 14.11.2017 г.</t>
  </si>
  <si>
    <t>Утверждена директором организации от 11.01.2021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</si>
</sst>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0" x14ac:knownFonts="1">
    <font>
      <sz val="11"/>
      <color theme="1"/>
      <name val="Calibri"/>
      <family val="2"/>
      <charset val="204"/>
      <scheme val="minor"/>
    </font>
    <font>
      <b/>
      <sz val="12"/>
      <name val="Times New Roman"/>
      <family val="1"/>
      <charset val="204"/>
    </font>
    <font>
      <b/>
      <sz val="11"/>
      <name val="Times New Roman"/>
      <family val="1"/>
      <charset val="204"/>
    </font>
    <font>
      <sz val="11"/>
      <name val="Calibri"/>
      <family val="2"/>
      <charset val="204"/>
      <scheme val="minor"/>
    </font>
    <font>
      <sz val="11"/>
      <name val="Times New Roman"/>
      <family val="1"/>
      <charset val="204"/>
    </font>
    <font>
      <sz val="12"/>
      <name val="Times New Roman"/>
      <family val="1"/>
      <charset val="204"/>
    </font>
    <font>
      <sz val="9"/>
      <name val="Times New Roman"/>
      <family val="1"/>
      <charset val="204"/>
    </font>
    <font>
      <b/>
      <sz val="15"/>
      <name val="Times New Roman"/>
      <family val="1"/>
      <charset val="204"/>
    </font>
    <font>
      <sz val="11"/>
      <name val="Courier New"/>
      <family val="3"/>
      <charset val="204"/>
    </font>
    <font>
      <vertAlign val="superscript"/>
      <sz val="12"/>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3">
    <xf numFmtId="0" fontId="0" fillId="0" borderId="0" xfId="0"/>
    <xf numFmtId="0" fontId="3" fillId="0" borderId="0" xfId="0" applyFont="1"/>
    <xf numFmtId="0" fontId="4" fillId="0" borderId="0" xfId="0" applyFont="1" applyAlignment="1">
      <alignment wrapText="1"/>
    </xf>
    <xf numFmtId="0" fontId="4" fillId="0" borderId="0" xfId="0" applyFont="1"/>
    <xf numFmtId="0" fontId="4" fillId="0" borderId="0" xfId="0" applyFont="1"/>
    <xf numFmtId="0" fontId="3" fillId="0" borderId="0" xfId="0" applyFont="1" applyFill="1" applyBorder="1"/>
    <xf numFmtId="0" fontId="3" fillId="0" borderId="0" xfId="0" applyFont="1" applyFill="1"/>
    <xf numFmtId="0" fontId="3" fillId="0" borderId="1" xfId="0" applyFont="1" applyBorder="1"/>
    <xf numFmtId="0" fontId="4" fillId="2" borderId="1" xfId="0" applyFont="1" applyFill="1" applyBorder="1" applyAlignment="1">
      <alignment vertical="top" wrapText="1"/>
    </xf>
    <xf numFmtId="0" fontId="8" fillId="0" borderId="0" xfId="0" applyFont="1"/>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1" xfId="0" applyFont="1" applyFill="1" applyBorder="1" applyAlignment="1">
      <alignment vertical="center" wrapText="1"/>
    </xf>
    <xf numFmtId="0" fontId="4" fillId="0" borderId="0" xfId="0" applyFont="1" applyAlignment="1">
      <alignment wrapText="1"/>
    </xf>
    <xf numFmtId="2" fontId="4" fillId="2" borderId="1" xfId="0" applyNumberFormat="1" applyFont="1" applyFill="1" applyBorder="1" applyAlignment="1">
      <alignment horizontal="center" vertical="top" wrapText="1"/>
    </xf>
    <xf numFmtId="0" fontId="4" fillId="2" borderId="1" xfId="0" applyFont="1" applyFill="1" applyBorder="1" applyAlignment="1">
      <alignment horizontal="center" wrapText="1"/>
    </xf>
    <xf numFmtId="2" fontId="4" fillId="2" borderId="1" xfId="0" applyNumberFormat="1" applyFont="1" applyFill="1" applyBorder="1" applyAlignment="1">
      <alignment horizontal="center" wrapText="1"/>
    </xf>
    <xf numFmtId="2" fontId="4" fillId="0" borderId="1" xfId="0" applyNumberFormat="1" applyFont="1" applyBorder="1" applyAlignment="1">
      <alignment horizontal="center"/>
    </xf>
    <xf numFmtId="164" fontId="4" fillId="0" borderId="1" xfId="0" applyNumberFormat="1" applyFont="1" applyBorder="1" applyAlignment="1">
      <alignment horizontal="center"/>
    </xf>
    <xf numFmtId="0" fontId="5" fillId="0" borderId="0" xfId="0" applyFont="1" applyFill="1" applyBorder="1" applyAlignment="1">
      <alignment horizontal="center" vertical="top" wrapText="1"/>
    </xf>
    <xf numFmtId="0" fontId="5" fillId="2" borderId="7" xfId="0" applyFont="1" applyFill="1" applyBorder="1" applyAlignment="1">
      <alignment vertical="top" wrapText="1"/>
    </xf>
    <xf numFmtId="0" fontId="5" fillId="2" borderId="9" xfId="0" applyFont="1" applyFill="1" applyBorder="1" applyAlignment="1">
      <alignment vertical="top" wrapText="1"/>
    </xf>
    <xf numFmtId="0" fontId="5" fillId="2" borderId="8" xfId="0" applyFont="1" applyFill="1" applyBorder="1" applyAlignment="1">
      <alignment vertical="top" wrapText="1"/>
    </xf>
    <xf numFmtId="0" fontId="5" fillId="2" borderId="7"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4" fontId="4" fillId="2" borderId="7" xfId="0" applyNumberFormat="1" applyFont="1" applyFill="1" applyBorder="1" applyAlignment="1">
      <alignment horizontal="center" vertical="center" wrapText="1"/>
    </xf>
    <xf numFmtId="4" fontId="3" fillId="0" borderId="7" xfId="0" applyNumberFormat="1" applyFont="1" applyBorder="1" applyAlignment="1">
      <alignment horizontal="center" vertical="center"/>
    </xf>
    <xf numFmtId="4" fontId="4" fillId="0" borderId="7" xfId="0" applyNumberFormat="1" applyFont="1" applyBorder="1" applyAlignment="1">
      <alignment horizontal="center" vertical="center"/>
    </xf>
    <xf numFmtId="0" fontId="4" fillId="0" borderId="8" xfId="0" applyFont="1" applyBorder="1" applyAlignment="1">
      <alignment horizontal="center" vertical="center"/>
    </xf>
    <xf numFmtId="0" fontId="4" fillId="0" borderId="0" xfId="0" applyFont="1"/>
    <xf numFmtId="0" fontId="4" fillId="0" borderId="0" xfId="0" applyFont="1" applyAlignment="1">
      <alignment horizontal="center" vertical="center"/>
    </xf>
    <xf numFmtId="0" fontId="1" fillId="0" borderId="0" xfId="0" applyFont="1" applyAlignment="1">
      <alignment horizontal="center" vertical="center"/>
    </xf>
    <xf numFmtId="0" fontId="4" fillId="0" borderId="5" xfId="0" applyFont="1" applyBorder="1"/>
    <xf numFmtId="0" fontId="3" fillId="0" borderId="5" xfId="0" applyFont="1" applyBorder="1"/>
    <xf numFmtId="0" fontId="1" fillId="0" borderId="0" xfId="0" applyFont="1" applyAlignment="1">
      <alignment horizontal="right" wrapText="1"/>
    </xf>
    <xf numFmtId="0" fontId="1" fillId="2" borderId="0" xfId="0" applyFont="1" applyFill="1" applyAlignment="1">
      <alignment horizontal="right" wrapText="1"/>
    </xf>
    <xf numFmtId="0" fontId="5" fillId="0" borderId="0" xfId="0" applyFont="1" applyAlignment="1">
      <alignment horizontal="right" wrapText="1"/>
    </xf>
    <xf numFmtId="0" fontId="1" fillId="2" borderId="0" xfId="0" applyFont="1" applyFill="1" applyBorder="1" applyAlignment="1">
      <alignment horizontal="center" vertical="center" wrapText="1"/>
    </xf>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4"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2" fontId="4" fillId="2" borderId="7" xfId="0" applyNumberFormat="1" applyFont="1" applyFill="1" applyBorder="1" applyAlignment="1">
      <alignment horizontal="center" vertical="center" wrapText="1"/>
    </xf>
    <xf numFmtId="2" fontId="4" fillId="2" borderId="8" xfId="0" applyNumberFormat="1" applyFont="1" applyFill="1" applyBorder="1" applyAlignment="1">
      <alignment horizontal="center" vertical="center" wrapText="1"/>
    </xf>
    <xf numFmtId="2" fontId="4" fillId="0" borderId="7" xfId="0" applyNumberFormat="1" applyFont="1" applyBorder="1" applyAlignment="1">
      <alignment horizontal="center" vertical="center"/>
    </xf>
    <xf numFmtId="2" fontId="4" fillId="0" borderId="8" xfId="0" applyNumberFormat="1" applyFont="1" applyBorder="1" applyAlignment="1">
      <alignment horizontal="center" vertical="center"/>
    </xf>
    <xf numFmtId="2" fontId="3" fillId="0" borderId="7" xfId="0" applyNumberFormat="1" applyFont="1" applyBorder="1" applyAlignment="1">
      <alignment horizontal="center" vertical="center"/>
    </xf>
    <xf numFmtId="2" fontId="3" fillId="0" borderId="8" xfId="0" applyNumberFormat="1" applyFont="1" applyBorder="1" applyAlignment="1">
      <alignment horizontal="center" vertical="center"/>
    </xf>
    <xf numFmtId="164" fontId="4" fillId="0" borderId="7" xfId="0" applyNumberFormat="1" applyFont="1" applyBorder="1" applyAlignment="1">
      <alignment horizontal="center" vertical="center"/>
    </xf>
    <xf numFmtId="164" fontId="4" fillId="0" borderId="8" xfId="0" applyNumberFormat="1" applyFont="1" applyBorder="1" applyAlignment="1">
      <alignment horizontal="center" vertical="center"/>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4" fillId="0" borderId="0" xfId="0" applyFont="1" applyAlignment="1">
      <alignment wrapText="1"/>
    </xf>
    <xf numFmtId="0" fontId="5" fillId="2" borderId="7" xfId="0" applyFont="1" applyFill="1" applyBorder="1" applyAlignment="1">
      <alignment horizontal="center" vertical="top" wrapText="1"/>
    </xf>
    <xf numFmtId="0" fontId="5" fillId="2" borderId="8" xfId="0" applyFont="1" applyFill="1" applyBorder="1" applyAlignment="1">
      <alignment horizontal="center" vertical="top"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7" xfId="0" applyFont="1" applyFill="1" applyBorder="1" applyAlignment="1">
      <alignment vertical="top" wrapText="1"/>
    </xf>
    <xf numFmtId="0" fontId="4" fillId="2" borderId="8" xfId="0" applyFont="1" applyFill="1" applyBorder="1" applyAlignment="1">
      <alignment vertical="top" wrapText="1"/>
    </xf>
    <xf numFmtId="0" fontId="1" fillId="0" borderId="0" xfId="0" applyFont="1" applyAlignment="1">
      <alignment horizontal="left" vertical="top" wrapText="1"/>
    </xf>
    <xf numFmtId="0" fontId="5" fillId="0" borderId="0" xfId="0" applyFont="1" applyAlignment="1">
      <alignment horizontal="left" vertical="top" wrapText="1"/>
    </xf>
    <xf numFmtId="0" fontId="5" fillId="2" borderId="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vertical="top"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5" fillId="2" borderId="7"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8" xfId="0" applyFont="1" applyFill="1" applyBorder="1" applyAlignment="1">
      <alignment horizontal="left" vertical="top"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42</xdr:row>
      <xdr:rowOff>0</xdr:rowOff>
    </xdr:from>
    <xdr:to>
      <xdr:col>4</xdr:col>
      <xdr:colOff>523875</xdr:colOff>
      <xdr:row>42</xdr:row>
      <xdr:rowOff>200025</xdr:rowOff>
    </xdr:to>
    <xdr:sp macro="" textlink="">
      <xdr:nvSpPr>
        <xdr:cNvPr id="1025" name="AutoShape 1" descr="https://base.garant.ru/files/base/72169006/3632837893.png"/>
        <xdr:cNvSpPr>
          <a:spLocks noChangeAspect="1" noChangeArrowheads="1"/>
        </xdr:cNvSpPr>
      </xdr:nvSpPr>
      <xdr:spPr bwMode="auto">
        <a:xfrm>
          <a:off x="1828800" y="21069300"/>
          <a:ext cx="523875" cy="200025"/>
        </a:xfrm>
        <a:prstGeom prst="rect">
          <a:avLst/>
        </a:prstGeom>
        <a:noFill/>
      </xdr:spPr>
    </xdr:sp>
    <xdr:clientData/>
  </xdr:twoCellAnchor>
  <xdr:twoCellAnchor editAs="oneCell">
    <xdr:from>
      <xdr:col>4</xdr:col>
      <xdr:colOff>0</xdr:colOff>
      <xdr:row>44</xdr:row>
      <xdr:rowOff>0</xdr:rowOff>
    </xdr:from>
    <xdr:to>
      <xdr:col>5</xdr:col>
      <xdr:colOff>171450</xdr:colOff>
      <xdr:row>44</xdr:row>
      <xdr:rowOff>200025</xdr:rowOff>
    </xdr:to>
    <xdr:sp macro="" textlink="">
      <xdr:nvSpPr>
        <xdr:cNvPr id="1026" name="AutoShape 2" descr="https://base.garant.ru/files/base/72169006/2198457200.png"/>
        <xdr:cNvSpPr>
          <a:spLocks noChangeAspect="1" noChangeArrowheads="1"/>
        </xdr:cNvSpPr>
      </xdr:nvSpPr>
      <xdr:spPr bwMode="auto">
        <a:xfrm>
          <a:off x="1828800" y="22269450"/>
          <a:ext cx="781050" cy="200025"/>
        </a:xfrm>
        <a:prstGeom prst="rect">
          <a:avLst/>
        </a:prstGeom>
        <a:noFill/>
      </xdr:spPr>
    </xdr:sp>
    <xdr:clientData/>
  </xdr:twoCellAnchor>
  <xdr:twoCellAnchor editAs="oneCell">
    <xdr:from>
      <xdr:col>4</xdr:col>
      <xdr:colOff>0</xdr:colOff>
      <xdr:row>45</xdr:row>
      <xdr:rowOff>0</xdr:rowOff>
    </xdr:from>
    <xdr:to>
      <xdr:col>5</xdr:col>
      <xdr:colOff>171450</xdr:colOff>
      <xdr:row>45</xdr:row>
      <xdr:rowOff>200025</xdr:rowOff>
    </xdr:to>
    <xdr:sp macro="" textlink="">
      <xdr:nvSpPr>
        <xdr:cNvPr id="1027" name="AutoShape 3" descr="https://base.garant.ru/files/base/72169006/2198457200.png"/>
        <xdr:cNvSpPr>
          <a:spLocks noChangeAspect="1" noChangeArrowheads="1"/>
        </xdr:cNvSpPr>
      </xdr:nvSpPr>
      <xdr:spPr bwMode="auto">
        <a:xfrm>
          <a:off x="1828800" y="23069550"/>
          <a:ext cx="781050" cy="200025"/>
        </a:xfrm>
        <a:prstGeom prst="rect">
          <a:avLst/>
        </a:prstGeom>
        <a:noFill/>
      </xdr:spPr>
    </xdr:sp>
    <xdr:clientData/>
  </xdr:twoCellAnchor>
  <xdr:twoCellAnchor editAs="oneCell">
    <xdr:from>
      <xdr:col>4</xdr:col>
      <xdr:colOff>0</xdr:colOff>
      <xdr:row>48</xdr:row>
      <xdr:rowOff>0</xdr:rowOff>
    </xdr:from>
    <xdr:to>
      <xdr:col>4</xdr:col>
      <xdr:colOff>523875</xdr:colOff>
      <xdr:row>48</xdr:row>
      <xdr:rowOff>200025</xdr:rowOff>
    </xdr:to>
    <xdr:sp macro="" textlink="">
      <xdr:nvSpPr>
        <xdr:cNvPr id="1028" name="AutoShape 4" descr="https://base.garant.ru/files/base/72169006/3632837893.png"/>
        <xdr:cNvSpPr>
          <a:spLocks noChangeAspect="1" noChangeArrowheads="1"/>
        </xdr:cNvSpPr>
      </xdr:nvSpPr>
      <xdr:spPr bwMode="auto">
        <a:xfrm>
          <a:off x="1828800" y="26469975"/>
          <a:ext cx="523875"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1029" name="AutoShape 5" descr="https://base.garant.ru/files/base/72169006/2198457200.png"/>
        <xdr:cNvSpPr>
          <a:spLocks noChangeAspect="1" noChangeArrowheads="1"/>
        </xdr:cNvSpPr>
      </xdr:nvSpPr>
      <xdr:spPr bwMode="auto">
        <a:xfrm>
          <a:off x="1828800" y="48872775"/>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30" name="AutoShape 6" descr="https://base.garant.ru/files/base/72169006/2198457200.png"/>
        <xdr:cNvSpPr>
          <a:spLocks noChangeAspect="1" noChangeArrowheads="1"/>
        </xdr:cNvSpPr>
      </xdr:nvSpPr>
      <xdr:spPr bwMode="auto">
        <a:xfrm>
          <a:off x="1828800" y="506730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31" name="AutoShape 7" descr="https://base.garant.ru/files/base/72169006/2198457200.png"/>
        <xdr:cNvSpPr>
          <a:spLocks noChangeAspect="1" noChangeArrowheads="1"/>
        </xdr:cNvSpPr>
      </xdr:nvSpPr>
      <xdr:spPr bwMode="auto">
        <a:xfrm>
          <a:off x="1828800" y="5187315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32" name="AutoShape 8" descr="https://base.garant.ru/files/base/72169006/2198457200.png"/>
        <xdr:cNvSpPr>
          <a:spLocks noChangeAspect="1" noChangeArrowheads="1"/>
        </xdr:cNvSpPr>
      </xdr:nvSpPr>
      <xdr:spPr bwMode="auto">
        <a:xfrm>
          <a:off x="1828800" y="52473225"/>
          <a:ext cx="781050" cy="200025"/>
        </a:xfrm>
        <a:prstGeom prst="rect">
          <a:avLst/>
        </a:prstGeom>
        <a:noFill/>
      </xdr:spPr>
    </xdr:sp>
    <xdr:clientData/>
  </xdr:twoCellAnchor>
  <xdr:twoCellAnchor editAs="oneCell">
    <xdr:from>
      <xdr:col>4</xdr:col>
      <xdr:colOff>133350</xdr:colOff>
      <xdr:row>72</xdr:row>
      <xdr:rowOff>57150</xdr:rowOff>
    </xdr:from>
    <xdr:to>
      <xdr:col>5</xdr:col>
      <xdr:colOff>304800</xdr:colOff>
      <xdr:row>198</xdr:row>
      <xdr:rowOff>9525</xdr:rowOff>
    </xdr:to>
    <xdr:sp macro="" textlink="">
      <xdr:nvSpPr>
        <xdr:cNvPr id="1033" name="AutoShape 9" descr="https://base.garant.ru/files/base/72169006/2198457200.png"/>
        <xdr:cNvSpPr>
          <a:spLocks noChangeAspect="1" noChangeArrowheads="1"/>
        </xdr:cNvSpPr>
      </xdr:nvSpPr>
      <xdr:spPr bwMode="auto">
        <a:xfrm>
          <a:off x="2371725" y="336042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34" name="AutoShape 10" descr="https://base.garant.ru/files/base/72169006/2198457200.png"/>
        <xdr:cNvSpPr>
          <a:spLocks noChangeAspect="1" noChangeArrowheads="1"/>
        </xdr:cNvSpPr>
      </xdr:nvSpPr>
      <xdr:spPr bwMode="auto">
        <a:xfrm>
          <a:off x="1828800" y="538734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035" name="AutoShape 11" descr="https://base.garant.ru/files/base/72169006/2198457200.png"/>
        <xdr:cNvSpPr>
          <a:spLocks noChangeAspect="1" noChangeArrowheads="1"/>
        </xdr:cNvSpPr>
      </xdr:nvSpPr>
      <xdr:spPr bwMode="auto">
        <a:xfrm>
          <a:off x="1828800" y="54473475"/>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036" name="AutoShape 12" descr="https://base.garant.ru/files/base/72169006/2198457200.png"/>
        <xdr:cNvSpPr>
          <a:spLocks noChangeAspect="1" noChangeArrowheads="1"/>
        </xdr:cNvSpPr>
      </xdr:nvSpPr>
      <xdr:spPr bwMode="auto">
        <a:xfrm>
          <a:off x="1828800" y="5507355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037" name="AutoShape 13" descr="https://base.garant.ru/files/base/72169006/2198457200.png"/>
        <xdr:cNvSpPr>
          <a:spLocks noChangeAspect="1" noChangeArrowheads="1"/>
        </xdr:cNvSpPr>
      </xdr:nvSpPr>
      <xdr:spPr bwMode="auto">
        <a:xfrm>
          <a:off x="1828800" y="554736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038" name="AutoShape 14" descr="https://base.garant.ru/files/base/72169006/2198457200.png"/>
        <xdr:cNvSpPr>
          <a:spLocks noChangeAspect="1" noChangeArrowheads="1"/>
        </xdr:cNvSpPr>
      </xdr:nvSpPr>
      <xdr:spPr bwMode="auto">
        <a:xfrm>
          <a:off x="1828800" y="6067425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039" name="AutoShape 15" descr="https://base.garant.ru/files/base/72169006/2198457200.png"/>
        <xdr:cNvSpPr>
          <a:spLocks noChangeAspect="1" noChangeArrowheads="1"/>
        </xdr:cNvSpPr>
      </xdr:nvSpPr>
      <xdr:spPr bwMode="auto">
        <a:xfrm>
          <a:off x="1828800" y="618744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040" name="AutoShape 16" descr="https://base.garant.ru/files/base/72169006/2198457200.png"/>
        <xdr:cNvSpPr>
          <a:spLocks noChangeAspect="1" noChangeArrowheads="1"/>
        </xdr:cNvSpPr>
      </xdr:nvSpPr>
      <xdr:spPr bwMode="auto">
        <a:xfrm>
          <a:off x="1828800" y="62474475"/>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041" name="AutoShape 17" descr="https://base.garant.ru/files/base/72169006/2198457200.png"/>
        <xdr:cNvSpPr>
          <a:spLocks noChangeAspect="1" noChangeArrowheads="1"/>
        </xdr:cNvSpPr>
      </xdr:nvSpPr>
      <xdr:spPr bwMode="auto">
        <a:xfrm>
          <a:off x="1828800" y="6307455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042" name="AutoShape 18" descr="https://base.garant.ru/files/base/72169006/2198457200.png"/>
        <xdr:cNvSpPr>
          <a:spLocks noChangeAspect="1" noChangeArrowheads="1"/>
        </xdr:cNvSpPr>
      </xdr:nvSpPr>
      <xdr:spPr bwMode="auto">
        <a:xfrm>
          <a:off x="1828800" y="6387465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043" name="AutoShape 19" descr="https://base.garant.ru/files/base/72169006/2198457200.png"/>
        <xdr:cNvSpPr>
          <a:spLocks noChangeAspect="1" noChangeArrowheads="1"/>
        </xdr:cNvSpPr>
      </xdr:nvSpPr>
      <xdr:spPr bwMode="auto">
        <a:xfrm>
          <a:off x="1828800" y="64474725"/>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044" name="AutoShape 20" descr="https://base.garant.ru/files/base/72169006/2198457200.png"/>
        <xdr:cNvSpPr>
          <a:spLocks noChangeAspect="1" noChangeArrowheads="1"/>
        </xdr:cNvSpPr>
      </xdr:nvSpPr>
      <xdr:spPr bwMode="auto">
        <a:xfrm>
          <a:off x="1828800" y="650748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045" name="AutoShape 21" descr="https://base.garant.ru/files/base/72169006/2198457200.png"/>
        <xdr:cNvSpPr>
          <a:spLocks noChangeAspect="1" noChangeArrowheads="1"/>
        </xdr:cNvSpPr>
      </xdr:nvSpPr>
      <xdr:spPr bwMode="auto">
        <a:xfrm>
          <a:off x="1828800" y="69275325"/>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046" name="AutoShape 22" descr="https://base.garant.ru/files/base/72169006/2198457200.png"/>
        <xdr:cNvSpPr>
          <a:spLocks noChangeAspect="1" noChangeArrowheads="1"/>
        </xdr:cNvSpPr>
      </xdr:nvSpPr>
      <xdr:spPr bwMode="auto">
        <a:xfrm>
          <a:off x="1828800" y="70475475"/>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047" name="AutoShape 23" descr="https://base.garant.ru/files/base/72169006/2198457200.png"/>
        <xdr:cNvSpPr>
          <a:spLocks noChangeAspect="1" noChangeArrowheads="1"/>
        </xdr:cNvSpPr>
      </xdr:nvSpPr>
      <xdr:spPr bwMode="auto">
        <a:xfrm>
          <a:off x="1828800" y="7107555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048" name="AutoShape 24" descr="https://base.garant.ru/files/base/72169006/2198457200.png"/>
        <xdr:cNvSpPr>
          <a:spLocks noChangeAspect="1" noChangeArrowheads="1"/>
        </xdr:cNvSpPr>
      </xdr:nvSpPr>
      <xdr:spPr bwMode="auto">
        <a:xfrm>
          <a:off x="1828800" y="71675625"/>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049" name="AutoShape 25" descr="https://base.garant.ru/files/base/72169006/2198457200.png"/>
        <xdr:cNvSpPr>
          <a:spLocks noChangeAspect="1" noChangeArrowheads="1"/>
        </xdr:cNvSpPr>
      </xdr:nvSpPr>
      <xdr:spPr bwMode="auto">
        <a:xfrm>
          <a:off x="1828800" y="72475725"/>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050" name="AutoShape 26" descr="https://base.garant.ru/files/base/72169006/2198457200.png"/>
        <xdr:cNvSpPr>
          <a:spLocks noChangeAspect="1" noChangeArrowheads="1"/>
        </xdr:cNvSpPr>
      </xdr:nvSpPr>
      <xdr:spPr bwMode="auto">
        <a:xfrm>
          <a:off x="1828800" y="730758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051" name="AutoShape 27" descr="https://base.garant.ru/files/base/72169006/2198457200.png"/>
        <xdr:cNvSpPr>
          <a:spLocks noChangeAspect="1" noChangeArrowheads="1"/>
        </xdr:cNvSpPr>
      </xdr:nvSpPr>
      <xdr:spPr bwMode="auto">
        <a:xfrm>
          <a:off x="1828800" y="73675875"/>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052" name="AutoShape 28" descr="https://base.garant.ru/files/base/72169006/2198457200.png"/>
        <xdr:cNvSpPr>
          <a:spLocks noChangeAspect="1" noChangeArrowheads="1"/>
        </xdr:cNvSpPr>
      </xdr:nvSpPr>
      <xdr:spPr bwMode="auto">
        <a:xfrm>
          <a:off x="1828800" y="7827645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053" name="AutoShape 29" descr="https://base.garant.ru/files/base/72169006/2198457200.png"/>
        <xdr:cNvSpPr>
          <a:spLocks noChangeAspect="1" noChangeArrowheads="1"/>
        </xdr:cNvSpPr>
      </xdr:nvSpPr>
      <xdr:spPr bwMode="auto">
        <a:xfrm>
          <a:off x="1828800" y="794766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054" name="AutoShape 30" descr="https://base.garant.ru/files/base/72169006/2198457200.png"/>
        <xdr:cNvSpPr>
          <a:spLocks noChangeAspect="1" noChangeArrowheads="1"/>
        </xdr:cNvSpPr>
      </xdr:nvSpPr>
      <xdr:spPr bwMode="auto">
        <a:xfrm>
          <a:off x="1828800" y="80076675"/>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055" name="AutoShape 31" descr="https://base.garant.ru/files/base/72169006/2198457200.png"/>
        <xdr:cNvSpPr>
          <a:spLocks noChangeAspect="1" noChangeArrowheads="1"/>
        </xdr:cNvSpPr>
      </xdr:nvSpPr>
      <xdr:spPr bwMode="auto">
        <a:xfrm>
          <a:off x="1828800" y="8067675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056" name="AutoShape 32" descr="https://base.garant.ru/files/base/72169006/2198457200.png"/>
        <xdr:cNvSpPr>
          <a:spLocks noChangeAspect="1" noChangeArrowheads="1"/>
        </xdr:cNvSpPr>
      </xdr:nvSpPr>
      <xdr:spPr bwMode="auto">
        <a:xfrm>
          <a:off x="1828800" y="8147685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057" name="AutoShape 33" descr="https://base.garant.ru/files/base/72169006/2198457200.png"/>
        <xdr:cNvSpPr>
          <a:spLocks noChangeAspect="1" noChangeArrowheads="1"/>
        </xdr:cNvSpPr>
      </xdr:nvSpPr>
      <xdr:spPr bwMode="auto">
        <a:xfrm>
          <a:off x="1828800" y="82076925"/>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058" name="AutoShape 34" descr="https://base.garant.ru/files/base/72169006/2198457200.png"/>
        <xdr:cNvSpPr>
          <a:spLocks noChangeAspect="1" noChangeArrowheads="1"/>
        </xdr:cNvSpPr>
      </xdr:nvSpPr>
      <xdr:spPr bwMode="auto">
        <a:xfrm>
          <a:off x="1828800" y="826770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059" name="AutoShape 35" descr="https://base.garant.ru/files/base/72169006/2198457200.png"/>
        <xdr:cNvSpPr>
          <a:spLocks noChangeAspect="1" noChangeArrowheads="1"/>
        </xdr:cNvSpPr>
      </xdr:nvSpPr>
      <xdr:spPr bwMode="auto">
        <a:xfrm>
          <a:off x="1828800" y="8787765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060" name="AutoShape 36" descr="https://base.garant.ru/files/base/72169006/2198457200.png"/>
        <xdr:cNvSpPr>
          <a:spLocks noChangeAspect="1" noChangeArrowheads="1"/>
        </xdr:cNvSpPr>
      </xdr:nvSpPr>
      <xdr:spPr bwMode="auto">
        <a:xfrm>
          <a:off x="1828800" y="890778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061" name="AutoShape 37" descr="https://base.garant.ru/files/base/72169006/2198457200.png"/>
        <xdr:cNvSpPr>
          <a:spLocks noChangeAspect="1" noChangeArrowheads="1"/>
        </xdr:cNvSpPr>
      </xdr:nvSpPr>
      <xdr:spPr bwMode="auto">
        <a:xfrm>
          <a:off x="1828800" y="89677875"/>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062" name="AutoShape 38" descr="https://base.garant.ru/files/base/72169006/2198457200.png"/>
        <xdr:cNvSpPr>
          <a:spLocks noChangeAspect="1" noChangeArrowheads="1"/>
        </xdr:cNvSpPr>
      </xdr:nvSpPr>
      <xdr:spPr bwMode="auto">
        <a:xfrm>
          <a:off x="1828800" y="9027795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063" name="AutoShape 39" descr="https://base.garant.ru/files/base/72169006/2198457200.png"/>
        <xdr:cNvSpPr>
          <a:spLocks noChangeAspect="1" noChangeArrowheads="1"/>
        </xdr:cNvSpPr>
      </xdr:nvSpPr>
      <xdr:spPr bwMode="auto">
        <a:xfrm>
          <a:off x="1828800" y="9107805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064" name="AutoShape 40" descr="https://base.garant.ru/files/base/72169006/2198457200.png"/>
        <xdr:cNvSpPr>
          <a:spLocks noChangeAspect="1" noChangeArrowheads="1"/>
        </xdr:cNvSpPr>
      </xdr:nvSpPr>
      <xdr:spPr bwMode="auto">
        <a:xfrm>
          <a:off x="1828800" y="91678125"/>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065" name="AutoShape 41" descr="https://base.garant.ru/files/base/72169006/2198457200.png"/>
        <xdr:cNvSpPr>
          <a:spLocks noChangeAspect="1" noChangeArrowheads="1"/>
        </xdr:cNvSpPr>
      </xdr:nvSpPr>
      <xdr:spPr bwMode="auto">
        <a:xfrm>
          <a:off x="1828800" y="922782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066" name="AutoShape 42" descr="https://base.garant.ru/files/base/72169006/2198457200.png"/>
        <xdr:cNvSpPr>
          <a:spLocks noChangeAspect="1" noChangeArrowheads="1"/>
        </xdr:cNvSpPr>
      </xdr:nvSpPr>
      <xdr:spPr bwMode="auto">
        <a:xfrm>
          <a:off x="1828800" y="94078425"/>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067" name="AutoShape 43" descr="https://base.garant.ru/files/base/72169006/2198457200.png"/>
        <xdr:cNvSpPr>
          <a:spLocks noChangeAspect="1" noChangeArrowheads="1"/>
        </xdr:cNvSpPr>
      </xdr:nvSpPr>
      <xdr:spPr bwMode="auto">
        <a:xfrm>
          <a:off x="1828800" y="95278575"/>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068" name="AutoShape 44" descr="https://base.garant.ru/files/base/72169006/2198457200.png"/>
        <xdr:cNvSpPr>
          <a:spLocks noChangeAspect="1" noChangeArrowheads="1"/>
        </xdr:cNvSpPr>
      </xdr:nvSpPr>
      <xdr:spPr bwMode="auto">
        <a:xfrm>
          <a:off x="1828800" y="9587865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069" name="AutoShape 45" descr="https://base.garant.ru/files/base/72169006/2198457200.png"/>
        <xdr:cNvSpPr>
          <a:spLocks noChangeAspect="1" noChangeArrowheads="1"/>
        </xdr:cNvSpPr>
      </xdr:nvSpPr>
      <xdr:spPr bwMode="auto">
        <a:xfrm>
          <a:off x="1828800" y="96478725"/>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070" name="AutoShape 46" descr="https://base.garant.ru/files/base/72169006/2198457200.png"/>
        <xdr:cNvSpPr>
          <a:spLocks noChangeAspect="1" noChangeArrowheads="1"/>
        </xdr:cNvSpPr>
      </xdr:nvSpPr>
      <xdr:spPr bwMode="auto">
        <a:xfrm>
          <a:off x="1828800" y="97278825"/>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071" name="AutoShape 47" descr="https://base.garant.ru/files/base/72169006/2198457200.png"/>
        <xdr:cNvSpPr>
          <a:spLocks noChangeAspect="1" noChangeArrowheads="1"/>
        </xdr:cNvSpPr>
      </xdr:nvSpPr>
      <xdr:spPr bwMode="auto">
        <a:xfrm>
          <a:off x="1828800" y="978789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072" name="AutoShape 48" descr="https://base.garant.ru/files/base/72169006/2198457200.png"/>
        <xdr:cNvSpPr>
          <a:spLocks noChangeAspect="1" noChangeArrowheads="1"/>
        </xdr:cNvSpPr>
      </xdr:nvSpPr>
      <xdr:spPr bwMode="auto">
        <a:xfrm>
          <a:off x="1828800" y="98478975"/>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073" name="AutoShape 49" descr="https://base.garant.ru/files/base/72169006/2198457200.png"/>
        <xdr:cNvSpPr>
          <a:spLocks noChangeAspect="1" noChangeArrowheads="1"/>
        </xdr:cNvSpPr>
      </xdr:nvSpPr>
      <xdr:spPr bwMode="auto">
        <a:xfrm>
          <a:off x="1828800" y="100079175"/>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074" name="AutoShape 50" descr="https://base.garant.ru/files/base/72169006/2198457200.png"/>
        <xdr:cNvSpPr>
          <a:spLocks noChangeAspect="1" noChangeArrowheads="1"/>
        </xdr:cNvSpPr>
      </xdr:nvSpPr>
      <xdr:spPr bwMode="auto">
        <a:xfrm>
          <a:off x="1828800" y="101279325"/>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075" name="AutoShape 51" descr="https://base.garant.ru/files/base/72169006/2198457200.png"/>
        <xdr:cNvSpPr>
          <a:spLocks noChangeAspect="1" noChangeArrowheads="1"/>
        </xdr:cNvSpPr>
      </xdr:nvSpPr>
      <xdr:spPr bwMode="auto">
        <a:xfrm>
          <a:off x="1828800" y="1018794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076" name="AutoShape 52" descr="https://base.garant.ru/files/base/72169006/2198457200.png"/>
        <xdr:cNvSpPr>
          <a:spLocks noChangeAspect="1" noChangeArrowheads="1"/>
        </xdr:cNvSpPr>
      </xdr:nvSpPr>
      <xdr:spPr bwMode="auto">
        <a:xfrm>
          <a:off x="1828800" y="102479475"/>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077" name="AutoShape 53" descr="https://base.garant.ru/files/base/72169006/2198457200.png"/>
        <xdr:cNvSpPr>
          <a:spLocks noChangeAspect="1" noChangeArrowheads="1"/>
        </xdr:cNvSpPr>
      </xdr:nvSpPr>
      <xdr:spPr bwMode="auto">
        <a:xfrm>
          <a:off x="1828800" y="103279575"/>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078" name="AutoShape 54" descr="https://base.garant.ru/files/base/72169006/2198457200.png"/>
        <xdr:cNvSpPr>
          <a:spLocks noChangeAspect="1" noChangeArrowheads="1"/>
        </xdr:cNvSpPr>
      </xdr:nvSpPr>
      <xdr:spPr bwMode="auto">
        <a:xfrm>
          <a:off x="1828800" y="10387965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079" name="AutoShape 55" descr="https://base.garant.ru/files/base/72169006/2198457200.png"/>
        <xdr:cNvSpPr>
          <a:spLocks noChangeAspect="1" noChangeArrowheads="1"/>
        </xdr:cNvSpPr>
      </xdr:nvSpPr>
      <xdr:spPr bwMode="auto">
        <a:xfrm>
          <a:off x="1828800" y="104479725"/>
          <a:ext cx="781050" cy="200025"/>
        </a:xfrm>
        <a:prstGeom prst="rect">
          <a:avLst/>
        </a:prstGeom>
        <a:noFill/>
      </xdr:spPr>
    </xdr:sp>
    <xdr:clientData/>
  </xdr:twoCellAnchor>
  <xdr:twoCellAnchor editAs="oneCell">
    <xdr:from>
      <xdr:col>4</xdr:col>
      <xdr:colOff>0</xdr:colOff>
      <xdr:row>119</xdr:row>
      <xdr:rowOff>0</xdr:rowOff>
    </xdr:from>
    <xdr:to>
      <xdr:col>5</xdr:col>
      <xdr:colOff>171450</xdr:colOff>
      <xdr:row>198</xdr:row>
      <xdr:rowOff>9525</xdr:rowOff>
    </xdr:to>
    <xdr:sp macro="" textlink="">
      <xdr:nvSpPr>
        <xdr:cNvPr id="1080" name="AutoShape 56" descr="https://base.garant.ru/files/base/72169006/2198457200.png"/>
        <xdr:cNvSpPr>
          <a:spLocks noChangeAspect="1" noChangeArrowheads="1"/>
        </xdr:cNvSpPr>
      </xdr:nvSpPr>
      <xdr:spPr bwMode="auto">
        <a:xfrm>
          <a:off x="1828800" y="109080300"/>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1081" name="AutoShape 57" descr="https://base.garant.ru/files/base/72169006/2198457200.png"/>
        <xdr:cNvSpPr>
          <a:spLocks noChangeAspect="1" noChangeArrowheads="1"/>
        </xdr:cNvSpPr>
      </xdr:nvSpPr>
      <xdr:spPr bwMode="auto">
        <a:xfrm>
          <a:off x="1828800" y="109480350"/>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1082" name="AutoShape 58" descr="https://base.garant.ru/files/base/72169006/2198457200.png"/>
        <xdr:cNvSpPr>
          <a:spLocks noChangeAspect="1" noChangeArrowheads="1"/>
        </xdr:cNvSpPr>
      </xdr:nvSpPr>
      <xdr:spPr bwMode="auto">
        <a:xfrm>
          <a:off x="1828800" y="110080425"/>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1083" name="AutoShape 59" descr="https://base.garant.ru/files/base/72169006/2198457200.png"/>
        <xdr:cNvSpPr>
          <a:spLocks noChangeAspect="1" noChangeArrowheads="1"/>
        </xdr:cNvSpPr>
      </xdr:nvSpPr>
      <xdr:spPr bwMode="auto">
        <a:xfrm>
          <a:off x="1828800" y="110680500"/>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1084" name="AutoShape 60" descr="https://base.garant.ru/files/base/72169006/2198457200.png"/>
        <xdr:cNvSpPr>
          <a:spLocks noChangeAspect="1" noChangeArrowheads="1"/>
        </xdr:cNvSpPr>
      </xdr:nvSpPr>
      <xdr:spPr bwMode="auto">
        <a:xfrm>
          <a:off x="1828800" y="111480600"/>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1085" name="AutoShape 61" descr="https://base.garant.ru/files/base/72169006/2198457200.png"/>
        <xdr:cNvSpPr>
          <a:spLocks noChangeAspect="1" noChangeArrowheads="1"/>
        </xdr:cNvSpPr>
      </xdr:nvSpPr>
      <xdr:spPr bwMode="auto">
        <a:xfrm>
          <a:off x="1828800" y="112080675"/>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1086" name="AutoShape 62" descr="https://base.garant.ru/files/base/72169006/2198457200.png"/>
        <xdr:cNvSpPr>
          <a:spLocks noChangeAspect="1" noChangeArrowheads="1"/>
        </xdr:cNvSpPr>
      </xdr:nvSpPr>
      <xdr:spPr bwMode="auto">
        <a:xfrm>
          <a:off x="1828800" y="112680750"/>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1087" name="AutoShape 63" descr="https://base.garant.ru/files/base/72169006/2198457200.png"/>
        <xdr:cNvSpPr>
          <a:spLocks noChangeAspect="1" noChangeArrowheads="1"/>
        </xdr:cNvSpPr>
      </xdr:nvSpPr>
      <xdr:spPr bwMode="auto">
        <a:xfrm>
          <a:off x="1828800" y="113280825"/>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1088" name="AutoShape 64" descr="https://base.garant.ru/files/base/72169006/2198457200.png"/>
        <xdr:cNvSpPr>
          <a:spLocks noChangeAspect="1" noChangeArrowheads="1"/>
        </xdr:cNvSpPr>
      </xdr:nvSpPr>
      <xdr:spPr bwMode="auto">
        <a:xfrm>
          <a:off x="1828800" y="11388090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198</xdr:row>
      <xdr:rowOff>9525</xdr:rowOff>
    </xdr:to>
    <xdr:sp macro="" textlink="">
      <xdr:nvSpPr>
        <xdr:cNvPr id="1089" name="AutoShape 65" descr="https://base.garant.ru/files/base/72169006/2198457200.png"/>
        <xdr:cNvSpPr>
          <a:spLocks noChangeAspect="1" noChangeArrowheads="1"/>
        </xdr:cNvSpPr>
      </xdr:nvSpPr>
      <xdr:spPr bwMode="auto">
        <a:xfrm>
          <a:off x="1828800" y="114480975"/>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1090" name="AutoShape 66" descr="https://base.garant.ru/files/base/72169006/2198457200.png"/>
        <xdr:cNvSpPr>
          <a:spLocks noChangeAspect="1" noChangeArrowheads="1"/>
        </xdr:cNvSpPr>
      </xdr:nvSpPr>
      <xdr:spPr bwMode="auto">
        <a:xfrm>
          <a:off x="1828800" y="11788140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1091" name="AutoShape 67" descr="https://base.garant.ru/files/base/72169006/2198457200.png"/>
        <xdr:cNvSpPr>
          <a:spLocks noChangeAspect="1" noChangeArrowheads="1"/>
        </xdr:cNvSpPr>
      </xdr:nvSpPr>
      <xdr:spPr bwMode="auto">
        <a:xfrm>
          <a:off x="1828800" y="118681500"/>
          <a:ext cx="781050" cy="200025"/>
        </a:xfrm>
        <a:prstGeom prst="rect">
          <a:avLst/>
        </a:prstGeom>
        <a:noFill/>
      </xdr:spPr>
    </xdr:sp>
    <xdr:clientData/>
  </xdr:twoCellAnchor>
  <xdr:twoCellAnchor editAs="oneCell">
    <xdr:from>
      <xdr:col>4</xdr:col>
      <xdr:colOff>0</xdr:colOff>
      <xdr:row>160</xdr:row>
      <xdr:rowOff>0</xdr:rowOff>
    </xdr:from>
    <xdr:to>
      <xdr:col>5</xdr:col>
      <xdr:colOff>180975</xdr:colOff>
      <xdr:row>198</xdr:row>
      <xdr:rowOff>9525</xdr:rowOff>
    </xdr:to>
    <xdr:sp macro="" textlink="">
      <xdr:nvSpPr>
        <xdr:cNvPr id="1092" name="AutoShape 68" descr="https://base.garant.ru/files/base/72169006/3481115274.png"/>
        <xdr:cNvSpPr>
          <a:spLocks noChangeAspect="1" noChangeArrowheads="1"/>
        </xdr:cNvSpPr>
      </xdr:nvSpPr>
      <xdr:spPr bwMode="auto">
        <a:xfrm>
          <a:off x="1828800" y="174288450"/>
          <a:ext cx="790575" cy="200025"/>
        </a:xfrm>
        <a:prstGeom prst="rect">
          <a:avLst/>
        </a:prstGeom>
        <a:noFill/>
      </xdr:spPr>
    </xdr:sp>
    <xdr:clientData/>
  </xdr:twoCellAnchor>
  <xdr:twoCellAnchor editAs="oneCell">
    <xdr:from>
      <xdr:col>4</xdr:col>
      <xdr:colOff>0</xdr:colOff>
      <xdr:row>161</xdr:row>
      <xdr:rowOff>0</xdr:rowOff>
    </xdr:from>
    <xdr:to>
      <xdr:col>5</xdr:col>
      <xdr:colOff>180975</xdr:colOff>
      <xdr:row>198</xdr:row>
      <xdr:rowOff>9525</xdr:rowOff>
    </xdr:to>
    <xdr:sp macro="" textlink="">
      <xdr:nvSpPr>
        <xdr:cNvPr id="1093" name="AutoShape 69" descr="https://base.garant.ru/files/base/72169006/3481115274.png"/>
        <xdr:cNvSpPr>
          <a:spLocks noChangeAspect="1" noChangeArrowheads="1"/>
        </xdr:cNvSpPr>
      </xdr:nvSpPr>
      <xdr:spPr bwMode="auto">
        <a:xfrm>
          <a:off x="1828800" y="175288575"/>
          <a:ext cx="790575" cy="200025"/>
        </a:xfrm>
        <a:prstGeom prst="rect">
          <a:avLst/>
        </a:prstGeom>
        <a:noFill/>
      </xdr:spPr>
    </xdr:sp>
    <xdr:clientData/>
  </xdr:twoCellAnchor>
  <xdr:twoCellAnchor editAs="oneCell">
    <xdr:from>
      <xdr:col>4</xdr:col>
      <xdr:colOff>0</xdr:colOff>
      <xdr:row>170</xdr:row>
      <xdr:rowOff>0</xdr:rowOff>
    </xdr:from>
    <xdr:to>
      <xdr:col>5</xdr:col>
      <xdr:colOff>0</xdr:colOff>
      <xdr:row>198</xdr:row>
      <xdr:rowOff>9525</xdr:rowOff>
    </xdr:to>
    <xdr:sp macro="" textlink="">
      <xdr:nvSpPr>
        <xdr:cNvPr id="1094" name="AutoShape 70" descr="https://base.garant.ru/files/base/72169006/2114596604.png"/>
        <xdr:cNvSpPr>
          <a:spLocks noChangeAspect="1" noChangeArrowheads="1"/>
        </xdr:cNvSpPr>
      </xdr:nvSpPr>
      <xdr:spPr bwMode="auto">
        <a:xfrm>
          <a:off x="1828800" y="187290075"/>
          <a:ext cx="609600" cy="200025"/>
        </a:xfrm>
        <a:prstGeom prst="rect">
          <a:avLst/>
        </a:prstGeom>
        <a:noFill/>
      </xdr:spPr>
    </xdr:sp>
    <xdr:clientData/>
  </xdr:twoCellAnchor>
  <xdr:twoCellAnchor editAs="oneCell">
    <xdr:from>
      <xdr:col>4</xdr:col>
      <xdr:colOff>0</xdr:colOff>
      <xdr:row>205</xdr:row>
      <xdr:rowOff>0</xdr:rowOff>
    </xdr:from>
    <xdr:to>
      <xdr:col>5</xdr:col>
      <xdr:colOff>466725</xdr:colOff>
      <xdr:row>206</xdr:row>
      <xdr:rowOff>200025</xdr:rowOff>
    </xdr:to>
    <xdr:sp macro="" textlink="">
      <xdr:nvSpPr>
        <xdr:cNvPr id="1095" name="AutoShape 71" descr="https://base.garant.ru/files/base/72169006/2878519733.png"/>
        <xdr:cNvSpPr>
          <a:spLocks noChangeAspect="1" noChangeArrowheads="1"/>
        </xdr:cNvSpPr>
      </xdr:nvSpPr>
      <xdr:spPr bwMode="auto">
        <a:xfrm>
          <a:off x="1219200" y="256451100"/>
          <a:ext cx="1076325" cy="200025"/>
        </a:xfrm>
        <a:prstGeom prst="rect">
          <a:avLst/>
        </a:prstGeom>
        <a:noFill/>
      </xdr:spPr>
    </xdr:sp>
    <xdr:clientData/>
  </xdr:twoCellAnchor>
  <xdr:twoCellAnchor editAs="oneCell">
    <xdr:from>
      <xdr:col>4</xdr:col>
      <xdr:colOff>0</xdr:colOff>
      <xdr:row>209</xdr:row>
      <xdr:rowOff>0</xdr:rowOff>
    </xdr:from>
    <xdr:to>
      <xdr:col>5</xdr:col>
      <xdr:colOff>466725</xdr:colOff>
      <xdr:row>209</xdr:row>
      <xdr:rowOff>200025</xdr:rowOff>
    </xdr:to>
    <xdr:sp macro="" textlink="">
      <xdr:nvSpPr>
        <xdr:cNvPr id="1096" name="AutoShape 72" descr="https://base.garant.ru/files/base/72169006/2878519733.png"/>
        <xdr:cNvSpPr>
          <a:spLocks noChangeAspect="1" noChangeArrowheads="1"/>
        </xdr:cNvSpPr>
      </xdr:nvSpPr>
      <xdr:spPr bwMode="auto">
        <a:xfrm>
          <a:off x="1219200" y="264852150"/>
          <a:ext cx="1076325" cy="200025"/>
        </a:xfrm>
        <a:prstGeom prst="rect">
          <a:avLst/>
        </a:prstGeom>
        <a:noFill/>
      </xdr:spPr>
    </xdr:sp>
    <xdr:clientData/>
  </xdr:twoCellAnchor>
  <xdr:twoCellAnchor editAs="oneCell">
    <xdr:from>
      <xdr:col>4</xdr:col>
      <xdr:colOff>57150</xdr:colOff>
      <xdr:row>209</xdr:row>
      <xdr:rowOff>190500</xdr:rowOff>
    </xdr:from>
    <xdr:to>
      <xdr:col>5</xdr:col>
      <xdr:colOff>523875</xdr:colOff>
      <xdr:row>209</xdr:row>
      <xdr:rowOff>390525</xdr:rowOff>
    </xdr:to>
    <xdr:sp macro="" textlink="">
      <xdr:nvSpPr>
        <xdr:cNvPr id="1098" name="AutoShape 74" descr="https://base.garant.ru/files/base/72169006/2878519733.png"/>
        <xdr:cNvSpPr>
          <a:spLocks noChangeAspect="1" noChangeArrowheads="1"/>
        </xdr:cNvSpPr>
      </xdr:nvSpPr>
      <xdr:spPr bwMode="auto">
        <a:xfrm>
          <a:off x="2419350" y="96402525"/>
          <a:ext cx="1076325" cy="200025"/>
        </a:xfrm>
        <a:prstGeom prst="rect">
          <a:avLst/>
        </a:prstGeom>
        <a:noFill/>
      </xdr:spPr>
    </xdr:sp>
    <xdr:clientData/>
  </xdr:twoCellAnchor>
  <xdr:twoCellAnchor editAs="oneCell">
    <xdr:from>
      <xdr:col>4</xdr:col>
      <xdr:colOff>0</xdr:colOff>
      <xdr:row>213</xdr:row>
      <xdr:rowOff>0</xdr:rowOff>
    </xdr:from>
    <xdr:to>
      <xdr:col>5</xdr:col>
      <xdr:colOff>466725</xdr:colOff>
      <xdr:row>238</xdr:row>
      <xdr:rowOff>9525</xdr:rowOff>
    </xdr:to>
    <xdr:sp macro="" textlink="">
      <xdr:nvSpPr>
        <xdr:cNvPr id="1099" name="AutoShape 75" descr="https://base.garant.ru/files/base/72169006/2878519733.png"/>
        <xdr:cNvSpPr>
          <a:spLocks noChangeAspect="1" noChangeArrowheads="1"/>
        </xdr:cNvSpPr>
      </xdr:nvSpPr>
      <xdr:spPr bwMode="auto">
        <a:xfrm>
          <a:off x="1219200" y="269052675"/>
          <a:ext cx="1076325" cy="200025"/>
        </a:xfrm>
        <a:prstGeom prst="rect">
          <a:avLst/>
        </a:prstGeom>
        <a:noFill/>
      </xdr:spPr>
    </xdr:sp>
    <xdr:clientData/>
  </xdr:twoCellAnchor>
  <xdr:twoCellAnchor editAs="oneCell">
    <xdr:from>
      <xdr:col>4</xdr:col>
      <xdr:colOff>0</xdr:colOff>
      <xdr:row>214</xdr:row>
      <xdr:rowOff>0</xdr:rowOff>
    </xdr:from>
    <xdr:to>
      <xdr:col>5</xdr:col>
      <xdr:colOff>466725</xdr:colOff>
      <xdr:row>238</xdr:row>
      <xdr:rowOff>9525</xdr:rowOff>
    </xdr:to>
    <xdr:sp macro="" textlink="">
      <xdr:nvSpPr>
        <xdr:cNvPr id="1100" name="AutoShape 76" descr="https://base.garant.ru/files/base/72169006/2878519733.png"/>
        <xdr:cNvSpPr>
          <a:spLocks noChangeAspect="1" noChangeArrowheads="1"/>
        </xdr:cNvSpPr>
      </xdr:nvSpPr>
      <xdr:spPr bwMode="auto">
        <a:xfrm>
          <a:off x="1219200" y="272053050"/>
          <a:ext cx="1076325" cy="200025"/>
        </a:xfrm>
        <a:prstGeom prst="rect">
          <a:avLst/>
        </a:prstGeom>
        <a:noFill/>
      </xdr:spPr>
    </xdr:sp>
    <xdr:clientData/>
  </xdr:twoCellAnchor>
  <xdr:twoCellAnchor editAs="oneCell">
    <xdr:from>
      <xdr:col>4</xdr:col>
      <xdr:colOff>0</xdr:colOff>
      <xdr:row>215</xdr:row>
      <xdr:rowOff>0</xdr:rowOff>
    </xdr:from>
    <xdr:to>
      <xdr:col>5</xdr:col>
      <xdr:colOff>466725</xdr:colOff>
      <xdr:row>238</xdr:row>
      <xdr:rowOff>9525</xdr:rowOff>
    </xdr:to>
    <xdr:sp macro="" textlink="">
      <xdr:nvSpPr>
        <xdr:cNvPr id="1101" name="AutoShape 77" descr="https://base.garant.ru/files/base/72169006/2878519733.png"/>
        <xdr:cNvSpPr>
          <a:spLocks noChangeAspect="1" noChangeArrowheads="1"/>
        </xdr:cNvSpPr>
      </xdr:nvSpPr>
      <xdr:spPr bwMode="auto">
        <a:xfrm>
          <a:off x="1219200" y="276253575"/>
          <a:ext cx="1076325" cy="20002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1104" name="AutoShape 80" descr="https://base.garant.ru/files/base/72169006/2878519733.png"/>
        <xdr:cNvSpPr>
          <a:spLocks noChangeAspect="1" noChangeArrowheads="1"/>
        </xdr:cNvSpPr>
      </xdr:nvSpPr>
      <xdr:spPr bwMode="auto">
        <a:xfrm>
          <a:off x="1219200" y="279253950"/>
          <a:ext cx="1076325" cy="200025"/>
        </a:xfrm>
        <a:prstGeom prst="rect">
          <a:avLst/>
        </a:prstGeom>
        <a:noFill/>
      </xdr:spPr>
    </xdr:sp>
    <xdr:clientData/>
  </xdr:twoCellAnchor>
  <xdr:twoCellAnchor editAs="oneCell">
    <xdr:from>
      <xdr:col>3</xdr:col>
      <xdr:colOff>0</xdr:colOff>
      <xdr:row>221</xdr:row>
      <xdr:rowOff>0</xdr:rowOff>
    </xdr:from>
    <xdr:to>
      <xdr:col>5</xdr:col>
      <xdr:colOff>76200</xdr:colOff>
      <xdr:row>238</xdr:row>
      <xdr:rowOff>9525</xdr:rowOff>
    </xdr:to>
    <xdr:sp macro="" textlink="">
      <xdr:nvSpPr>
        <xdr:cNvPr id="1106" name="AutoShape 82" descr="https://base.garant.ru/files/base/72169006/2888911125.png"/>
        <xdr:cNvSpPr>
          <a:spLocks noChangeAspect="1" noChangeArrowheads="1"/>
        </xdr:cNvSpPr>
      </xdr:nvSpPr>
      <xdr:spPr bwMode="auto">
        <a:xfrm>
          <a:off x="1219200" y="281854275"/>
          <a:ext cx="1295400" cy="200025"/>
        </a:xfrm>
        <a:prstGeom prst="rect">
          <a:avLst/>
        </a:prstGeom>
        <a:noFill/>
      </xdr:spPr>
    </xdr:sp>
    <xdr:clientData/>
  </xdr:twoCellAnchor>
  <xdr:twoCellAnchor editAs="oneCell">
    <xdr:from>
      <xdr:col>1</xdr:col>
      <xdr:colOff>0</xdr:colOff>
      <xdr:row>228</xdr:row>
      <xdr:rowOff>0</xdr:rowOff>
    </xdr:from>
    <xdr:to>
      <xdr:col>1</xdr:col>
      <xdr:colOff>514350</xdr:colOff>
      <xdr:row>238</xdr:row>
      <xdr:rowOff>66675</xdr:rowOff>
    </xdr:to>
    <xdr:sp macro="" textlink="">
      <xdr:nvSpPr>
        <xdr:cNvPr id="1108" name="AutoShape 84" descr="https://base.garant.ru/files/base/72169006/1742556121.png"/>
        <xdr:cNvSpPr>
          <a:spLocks noChangeAspect="1" noChangeArrowheads="1"/>
        </xdr:cNvSpPr>
      </xdr:nvSpPr>
      <xdr:spPr bwMode="auto">
        <a:xfrm>
          <a:off x="609600" y="289064700"/>
          <a:ext cx="514350" cy="257175"/>
        </a:xfrm>
        <a:prstGeom prst="rect">
          <a:avLst/>
        </a:prstGeom>
        <a:noFill/>
      </xdr:spPr>
    </xdr:sp>
    <xdr:clientData/>
  </xdr:twoCellAnchor>
  <xdr:twoCellAnchor editAs="oneCell">
    <xdr:from>
      <xdr:col>1</xdr:col>
      <xdr:colOff>0</xdr:colOff>
      <xdr:row>229</xdr:row>
      <xdr:rowOff>0</xdr:rowOff>
    </xdr:from>
    <xdr:to>
      <xdr:col>1</xdr:col>
      <xdr:colOff>514350</xdr:colOff>
      <xdr:row>238</xdr:row>
      <xdr:rowOff>66675</xdr:rowOff>
    </xdr:to>
    <xdr:sp macro="" textlink="">
      <xdr:nvSpPr>
        <xdr:cNvPr id="1109" name="AutoShape 85" descr="https://base.garant.ru/files/base/72169006/1742556121.png"/>
        <xdr:cNvSpPr>
          <a:spLocks noChangeAspect="1" noChangeArrowheads="1"/>
        </xdr:cNvSpPr>
      </xdr:nvSpPr>
      <xdr:spPr bwMode="auto">
        <a:xfrm>
          <a:off x="609600" y="289464750"/>
          <a:ext cx="514350" cy="257175"/>
        </a:xfrm>
        <a:prstGeom prst="rect">
          <a:avLst/>
        </a:prstGeom>
        <a:noFill/>
      </xdr:spPr>
    </xdr:sp>
    <xdr:clientData/>
  </xdr:twoCellAnchor>
  <xdr:twoCellAnchor editAs="oneCell">
    <xdr:from>
      <xdr:col>1</xdr:col>
      <xdr:colOff>0</xdr:colOff>
      <xdr:row>230</xdr:row>
      <xdr:rowOff>0</xdr:rowOff>
    </xdr:from>
    <xdr:to>
      <xdr:col>1</xdr:col>
      <xdr:colOff>514350</xdr:colOff>
      <xdr:row>238</xdr:row>
      <xdr:rowOff>66675</xdr:rowOff>
    </xdr:to>
    <xdr:sp macro="" textlink="">
      <xdr:nvSpPr>
        <xdr:cNvPr id="1110" name="AutoShape 86" descr="https://base.garant.ru/files/base/72169006/1742556121.png"/>
        <xdr:cNvSpPr>
          <a:spLocks noChangeAspect="1" noChangeArrowheads="1"/>
        </xdr:cNvSpPr>
      </xdr:nvSpPr>
      <xdr:spPr bwMode="auto">
        <a:xfrm>
          <a:off x="609600" y="289864800"/>
          <a:ext cx="514350" cy="257175"/>
        </a:xfrm>
        <a:prstGeom prst="rect">
          <a:avLst/>
        </a:prstGeom>
        <a:noFill/>
      </xdr:spPr>
    </xdr:sp>
    <xdr:clientData/>
  </xdr:twoCellAnchor>
  <xdr:twoCellAnchor editAs="oneCell">
    <xdr:from>
      <xdr:col>4</xdr:col>
      <xdr:colOff>0</xdr:colOff>
      <xdr:row>45</xdr:row>
      <xdr:rowOff>0</xdr:rowOff>
    </xdr:from>
    <xdr:to>
      <xdr:col>5</xdr:col>
      <xdr:colOff>171450</xdr:colOff>
      <xdr:row>45</xdr:row>
      <xdr:rowOff>200025</xdr:rowOff>
    </xdr:to>
    <xdr:sp macro="" textlink="">
      <xdr:nvSpPr>
        <xdr:cNvPr id="88" name="AutoShape 2" descr="https://base.garant.ru/files/base/72169006/2198457200.png"/>
        <xdr:cNvSpPr>
          <a:spLocks noChangeAspect="1" noChangeArrowheads="1"/>
        </xdr:cNvSpPr>
      </xdr:nvSpPr>
      <xdr:spPr bwMode="auto">
        <a:xfrm>
          <a:off x="2362200" y="13830300"/>
          <a:ext cx="781050" cy="200025"/>
        </a:xfrm>
        <a:prstGeom prst="rect">
          <a:avLst/>
        </a:prstGeom>
        <a:noFill/>
      </xdr:spPr>
    </xdr:sp>
    <xdr:clientData/>
  </xdr:twoCellAnchor>
  <xdr:twoCellAnchor editAs="oneCell">
    <xdr:from>
      <xdr:col>4</xdr:col>
      <xdr:colOff>0</xdr:colOff>
      <xdr:row>48</xdr:row>
      <xdr:rowOff>0</xdr:rowOff>
    </xdr:from>
    <xdr:to>
      <xdr:col>4</xdr:col>
      <xdr:colOff>523875</xdr:colOff>
      <xdr:row>48</xdr:row>
      <xdr:rowOff>200025</xdr:rowOff>
    </xdr:to>
    <xdr:sp macro="" textlink="">
      <xdr:nvSpPr>
        <xdr:cNvPr id="89" name="AutoShape 1" descr="https://base.garant.ru/files/base/72169006/3632837893.png"/>
        <xdr:cNvSpPr>
          <a:spLocks noChangeAspect="1" noChangeArrowheads="1"/>
        </xdr:cNvSpPr>
      </xdr:nvSpPr>
      <xdr:spPr bwMode="auto">
        <a:xfrm>
          <a:off x="2362200" y="12963525"/>
          <a:ext cx="523875" cy="200025"/>
        </a:xfrm>
        <a:prstGeom prst="rect">
          <a:avLst/>
        </a:prstGeom>
        <a:noFill/>
      </xdr:spPr>
    </xdr:sp>
    <xdr:clientData/>
  </xdr:twoCellAnchor>
  <xdr:twoCellAnchor editAs="oneCell">
    <xdr:from>
      <xdr:col>4</xdr:col>
      <xdr:colOff>0</xdr:colOff>
      <xdr:row>67</xdr:row>
      <xdr:rowOff>0</xdr:rowOff>
    </xdr:from>
    <xdr:to>
      <xdr:col>5</xdr:col>
      <xdr:colOff>171450</xdr:colOff>
      <xdr:row>198</xdr:row>
      <xdr:rowOff>9525</xdr:rowOff>
    </xdr:to>
    <xdr:sp macro="" textlink="">
      <xdr:nvSpPr>
        <xdr:cNvPr id="90" name="AutoShape 3" descr="https://base.garant.ru/files/base/72169006/2198457200.png"/>
        <xdr:cNvSpPr>
          <a:spLocks noChangeAspect="1" noChangeArrowheads="1"/>
        </xdr:cNvSpPr>
      </xdr:nvSpPr>
      <xdr:spPr bwMode="auto">
        <a:xfrm>
          <a:off x="2362200" y="14258925"/>
          <a:ext cx="781050" cy="200025"/>
        </a:xfrm>
        <a:prstGeom prst="rect">
          <a:avLst/>
        </a:prstGeom>
        <a:noFill/>
      </xdr:spPr>
    </xdr:sp>
    <xdr:clientData/>
  </xdr:twoCellAnchor>
  <xdr:twoCellAnchor editAs="oneCell">
    <xdr:from>
      <xdr:col>4</xdr:col>
      <xdr:colOff>0</xdr:colOff>
      <xdr:row>67</xdr:row>
      <xdr:rowOff>0</xdr:rowOff>
    </xdr:from>
    <xdr:to>
      <xdr:col>5</xdr:col>
      <xdr:colOff>171450</xdr:colOff>
      <xdr:row>198</xdr:row>
      <xdr:rowOff>9525</xdr:rowOff>
    </xdr:to>
    <xdr:sp macro="" textlink="">
      <xdr:nvSpPr>
        <xdr:cNvPr id="91" name="AutoShape 2" descr="https://base.garant.ru/files/base/72169006/2198457200.png"/>
        <xdr:cNvSpPr>
          <a:spLocks noChangeAspect="1" noChangeArrowheads="1"/>
        </xdr:cNvSpPr>
      </xdr:nvSpPr>
      <xdr:spPr bwMode="auto">
        <a:xfrm>
          <a:off x="2362200" y="14258925"/>
          <a:ext cx="781050"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9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9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72</xdr:row>
      <xdr:rowOff>0</xdr:rowOff>
    </xdr:from>
    <xdr:to>
      <xdr:col>5</xdr:col>
      <xdr:colOff>171450</xdr:colOff>
      <xdr:row>198</xdr:row>
      <xdr:rowOff>9525</xdr:rowOff>
    </xdr:to>
    <xdr:sp macro="" textlink="">
      <xdr:nvSpPr>
        <xdr:cNvPr id="10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72</xdr:row>
      <xdr:rowOff>0</xdr:rowOff>
    </xdr:from>
    <xdr:to>
      <xdr:col>5</xdr:col>
      <xdr:colOff>171450</xdr:colOff>
      <xdr:row>198</xdr:row>
      <xdr:rowOff>9525</xdr:rowOff>
    </xdr:to>
    <xdr:sp macro="" textlink="">
      <xdr:nvSpPr>
        <xdr:cNvPr id="10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1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1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1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1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1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1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1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1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1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1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2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2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2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2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2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2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2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2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2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2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3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3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3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3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3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3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3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3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3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3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4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4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4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4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4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4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4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4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4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4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5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5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5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5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5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5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5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5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5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5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6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6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6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6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6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6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6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6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6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6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7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7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7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7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7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7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7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7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7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7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8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8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8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8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8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8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8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8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8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8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9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9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9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9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9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9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9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9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9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9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119</xdr:row>
      <xdr:rowOff>0</xdr:rowOff>
    </xdr:from>
    <xdr:to>
      <xdr:col>5</xdr:col>
      <xdr:colOff>171450</xdr:colOff>
      <xdr:row>198</xdr:row>
      <xdr:rowOff>9525</xdr:rowOff>
    </xdr:to>
    <xdr:sp macro="" textlink="">
      <xdr:nvSpPr>
        <xdr:cNvPr id="20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304800</xdr:colOff>
      <xdr:row>119</xdr:row>
      <xdr:rowOff>9525</xdr:rowOff>
    </xdr:from>
    <xdr:to>
      <xdr:col>5</xdr:col>
      <xdr:colOff>476250</xdr:colOff>
      <xdr:row>198</xdr:row>
      <xdr:rowOff>9525</xdr:rowOff>
    </xdr:to>
    <xdr:sp macro="" textlink="">
      <xdr:nvSpPr>
        <xdr:cNvPr id="201"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202"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203"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120</xdr:row>
      <xdr:rowOff>9525</xdr:rowOff>
    </xdr:from>
    <xdr:to>
      <xdr:col>5</xdr:col>
      <xdr:colOff>476250</xdr:colOff>
      <xdr:row>198</xdr:row>
      <xdr:rowOff>9525</xdr:rowOff>
    </xdr:to>
    <xdr:sp macro="" textlink="">
      <xdr:nvSpPr>
        <xdr:cNvPr id="204"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205"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206"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121</xdr:row>
      <xdr:rowOff>9525</xdr:rowOff>
    </xdr:from>
    <xdr:to>
      <xdr:col>5</xdr:col>
      <xdr:colOff>476250</xdr:colOff>
      <xdr:row>198</xdr:row>
      <xdr:rowOff>9525</xdr:rowOff>
    </xdr:to>
    <xdr:sp macro="" textlink="">
      <xdr:nvSpPr>
        <xdr:cNvPr id="207"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208"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209"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122</xdr:row>
      <xdr:rowOff>9525</xdr:rowOff>
    </xdr:from>
    <xdr:to>
      <xdr:col>5</xdr:col>
      <xdr:colOff>476250</xdr:colOff>
      <xdr:row>198</xdr:row>
      <xdr:rowOff>9525</xdr:rowOff>
    </xdr:to>
    <xdr:sp macro="" textlink="">
      <xdr:nvSpPr>
        <xdr:cNvPr id="210"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211"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212"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123</xdr:row>
      <xdr:rowOff>9525</xdr:rowOff>
    </xdr:from>
    <xdr:to>
      <xdr:col>5</xdr:col>
      <xdr:colOff>476250</xdr:colOff>
      <xdr:row>198</xdr:row>
      <xdr:rowOff>9525</xdr:rowOff>
    </xdr:to>
    <xdr:sp macro="" textlink="">
      <xdr:nvSpPr>
        <xdr:cNvPr id="213"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214"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215"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124</xdr:row>
      <xdr:rowOff>9525</xdr:rowOff>
    </xdr:from>
    <xdr:to>
      <xdr:col>5</xdr:col>
      <xdr:colOff>476250</xdr:colOff>
      <xdr:row>198</xdr:row>
      <xdr:rowOff>9525</xdr:rowOff>
    </xdr:to>
    <xdr:sp macro="" textlink="">
      <xdr:nvSpPr>
        <xdr:cNvPr id="216"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217"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218"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125</xdr:row>
      <xdr:rowOff>9525</xdr:rowOff>
    </xdr:from>
    <xdr:to>
      <xdr:col>5</xdr:col>
      <xdr:colOff>476250</xdr:colOff>
      <xdr:row>198</xdr:row>
      <xdr:rowOff>9525</xdr:rowOff>
    </xdr:to>
    <xdr:sp macro="" textlink="">
      <xdr:nvSpPr>
        <xdr:cNvPr id="219"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220"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221"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126</xdr:row>
      <xdr:rowOff>9525</xdr:rowOff>
    </xdr:from>
    <xdr:to>
      <xdr:col>5</xdr:col>
      <xdr:colOff>476250</xdr:colOff>
      <xdr:row>198</xdr:row>
      <xdr:rowOff>9525</xdr:rowOff>
    </xdr:to>
    <xdr:sp macro="" textlink="">
      <xdr:nvSpPr>
        <xdr:cNvPr id="222"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223"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224"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228600</xdr:colOff>
      <xdr:row>127</xdr:row>
      <xdr:rowOff>0</xdr:rowOff>
    </xdr:from>
    <xdr:to>
      <xdr:col>5</xdr:col>
      <xdr:colOff>400050</xdr:colOff>
      <xdr:row>198</xdr:row>
      <xdr:rowOff>9525</xdr:rowOff>
    </xdr:to>
    <xdr:sp macro="" textlink="">
      <xdr:nvSpPr>
        <xdr:cNvPr id="225"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6" name="AutoShape 64"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127</xdr:row>
      <xdr:rowOff>9525</xdr:rowOff>
    </xdr:from>
    <xdr:to>
      <xdr:col>5</xdr:col>
      <xdr:colOff>476250</xdr:colOff>
      <xdr:row>198</xdr:row>
      <xdr:rowOff>9525</xdr:rowOff>
    </xdr:to>
    <xdr:sp macro="" textlink="">
      <xdr:nvSpPr>
        <xdr:cNvPr id="227" name="AutoShape 2" descr="https://base.garant.ru/files/base/72169006/2198457200.png"/>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8" name="AutoShape 56"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9" name="AutoShape 3"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128</xdr:row>
      <xdr:rowOff>0</xdr:rowOff>
    </xdr:from>
    <xdr:to>
      <xdr:col>5</xdr:col>
      <xdr:colOff>400050</xdr:colOff>
      <xdr:row>200</xdr:row>
      <xdr:rowOff>666750</xdr:rowOff>
    </xdr:to>
    <xdr:sp macro="" textlink="">
      <xdr:nvSpPr>
        <xdr:cNvPr id="230"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1" name="AutoShape 64"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128</xdr:row>
      <xdr:rowOff>9525</xdr:rowOff>
    </xdr:from>
    <xdr:to>
      <xdr:col>5</xdr:col>
      <xdr:colOff>476250</xdr:colOff>
      <xdr:row>200</xdr:row>
      <xdr:rowOff>666750</xdr:rowOff>
    </xdr:to>
    <xdr:sp macro="" textlink="">
      <xdr:nvSpPr>
        <xdr:cNvPr id="232" name="AutoShape 2" descr="https://base.garant.ru/files/base/72169006/2198457200.png"/>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3" name="AutoShape 56"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4" name="AutoShape 3"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129</xdr:row>
      <xdr:rowOff>0</xdr:rowOff>
    </xdr:from>
    <xdr:to>
      <xdr:col>5</xdr:col>
      <xdr:colOff>400050</xdr:colOff>
      <xdr:row>198</xdr:row>
      <xdr:rowOff>9525</xdr:rowOff>
    </xdr:to>
    <xdr:sp macro="" textlink="">
      <xdr:nvSpPr>
        <xdr:cNvPr id="235"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304800</xdr:colOff>
      <xdr:row>129</xdr:row>
      <xdr:rowOff>9525</xdr:rowOff>
    </xdr:from>
    <xdr:to>
      <xdr:col>5</xdr:col>
      <xdr:colOff>476250</xdr:colOff>
      <xdr:row>198</xdr:row>
      <xdr:rowOff>9525</xdr:rowOff>
    </xdr:to>
    <xdr:sp macro="" textlink="">
      <xdr:nvSpPr>
        <xdr:cNvPr id="236" name="AutoShape 2" descr="https://base.garant.ru/files/base/72169006/2198457200.png"/>
        <xdr:cNvSpPr>
          <a:spLocks noChangeAspect="1" noChangeArrowheads="1"/>
        </xdr:cNvSpPr>
      </xdr:nvSpPr>
      <xdr:spPr bwMode="auto">
        <a:xfrm>
          <a:off x="2667000" y="52492275"/>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37" name="AutoShape 64"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129</xdr:row>
      <xdr:rowOff>9525</xdr:rowOff>
    </xdr:from>
    <xdr:to>
      <xdr:col>5</xdr:col>
      <xdr:colOff>476250</xdr:colOff>
      <xdr:row>198</xdr:row>
      <xdr:rowOff>9525</xdr:rowOff>
    </xdr:to>
    <xdr:sp macro="" textlink="">
      <xdr:nvSpPr>
        <xdr:cNvPr id="238" name="AutoShape 2" descr="https://base.garant.ru/files/base/72169006/2198457200.png"/>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39" name="AutoShape 56"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40" name="AutoShape 3"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130</xdr:row>
      <xdr:rowOff>0</xdr:rowOff>
    </xdr:from>
    <xdr:to>
      <xdr:col>5</xdr:col>
      <xdr:colOff>400050</xdr:colOff>
      <xdr:row>198</xdr:row>
      <xdr:rowOff>9525</xdr:rowOff>
    </xdr:to>
    <xdr:sp macro="" textlink="">
      <xdr:nvSpPr>
        <xdr:cNvPr id="241"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2" name="AutoShape 2" descr="https://base.garant.ru/files/base/72169006/2198457200.png"/>
        <xdr:cNvSpPr>
          <a:spLocks noChangeAspect="1" noChangeArrowheads="1"/>
        </xdr:cNvSpPr>
      </xdr:nvSpPr>
      <xdr:spPr bwMode="auto">
        <a:xfrm>
          <a:off x="2667000" y="52492275"/>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3" name="AutoShape 67"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4"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5" name="AutoShape 64"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6"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7" name="AutoShape 56"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8" name="AutoShape 3"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228600</xdr:colOff>
      <xdr:row>131</xdr:row>
      <xdr:rowOff>0</xdr:rowOff>
    </xdr:from>
    <xdr:to>
      <xdr:col>5</xdr:col>
      <xdr:colOff>400050</xdr:colOff>
      <xdr:row>200</xdr:row>
      <xdr:rowOff>238125</xdr:rowOff>
    </xdr:to>
    <xdr:sp macro="" textlink="">
      <xdr:nvSpPr>
        <xdr:cNvPr id="249" name="AutoShape 2" descr="https://base.garant.ru/files/base/72169006/2198457200.png"/>
        <xdr:cNvSpPr>
          <a:spLocks noChangeAspect="1" noChangeArrowheads="1"/>
        </xdr:cNvSpPr>
      </xdr:nvSpPr>
      <xdr:spPr bwMode="auto">
        <a:xfrm>
          <a:off x="25908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0"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1" name="AutoShape 67"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2"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3" name="AutoShape 64"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4"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5" name="AutoShape 56"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6" name="AutoShape 3"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228600</xdr:colOff>
      <xdr:row>132</xdr:row>
      <xdr:rowOff>0</xdr:rowOff>
    </xdr:from>
    <xdr:to>
      <xdr:col>5</xdr:col>
      <xdr:colOff>400050</xdr:colOff>
      <xdr:row>199</xdr:row>
      <xdr:rowOff>19050</xdr:rowOff>
    </xdr:to>
    <xdr:sp macro="" textlink="">
      <xdr:nvSpPr>
        <xdr:cNvPr id="257" name="AutoShape 2" descr="https://base.garant.ru/files/base/72169006/2198457200.png"/>
        <xdr:cNvSpPr>
          <a:spLocks noChangeAspect="1" noChangeArrowheads="1"/>
        </xdr:cNvSpPr>
      </xdr:nvSpPr>
      <xdr:spPr bwMode="auto">
        <a:xfrm>
          <a:off x="2590800" y="54121050"/>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58"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59"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60"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0</xdr:colOff>
      <xdr:row>160</xdr:row>
      <xdr:rowOff>0</xdr:rowOff>
    </xdr:from>
    <xdr:to>
      <xdr:col>5</xdr:col>
      <xdr:colOff>171450</xdr:colOff>
      <xdr:row>199</xdr:row>
      <xdr:rowOff>38100</xdr:rowOff>
    </xdr:to>
    <xdr:sp macro="" textlink="">
      <xdr:nvSpPr>
        <xdr:cNvPr id="261" name="AutoShape 56" descr="https://base.garant.ru/files/base/72169006/2198457200.png"/>
        <xdr:cNvSpPr>
          <a:spLocks noChangeAspect="1" noChangeArrowheads="1"/>
        </xdr:cNvSpPr>
      </xdr:nvSpPr>
      <xdr:spPr bwMode="auto">
        <a:xfrm>
          <a:off x="2362200" y="50882550"/>
          <a:ext cx="781050" cy="200025"/>
        </a:xfrm>
        <a:prstGeom prst="rect">
          <a:avLst/>
        </a:prstGeom>
        <a:noFill/>
      </xdr:spPr>
    </xdr:sp>
    <xdr:clientData/>
  </xdr:twoCellAnchor>
  <xdr:twoCellAnchor editAs="oneCell">
    <xdr:from>
      <xdr:col>4</xdr:col>
      <xdr:colOff>0</xdr:colOff>
      <xdr:row>160</xdr:row>
      <xdr:rowOff>0</xdr:rowOff>
    </xdr:from>
    <xdr:to>
      <xdr:col>5</xdr:col>
      <xdr:colOff>171450</xdr:colOff>
      <xdr:row>199</xdr:row>
      <xdr:rowOff>38100</xdr:rowOff>
    </xdr:to>
    <xdr:sp macro="" textlink="">
      <xdr:nvSpPr>
        <xdr:cNvPr id="262" name="AutoShape 3" descr="https://base.garant.ru/files/base/72169006/2198457200.png"/>
        <xdr:cNvSpPr>
          <a:spLocks noChangeAspect="1" noChangeArrowheads="1"/>
        </xdr:cNvSpPr>
      </xdr:nvSpPr>
      <xdr:spPr bwMode="auto">
        <a:xfrm>
          <a:off x="2362200" y="50882550"/>
          <a:ext cx="781050" cy="200025"/>
        </a:xfrm>
        <a:prstGeom prst="rect">
          <a:avLst/>
        </a:prstGeom>
        <a:noFill/>
      </xdr:spPr>
    </xdr:sp>
    <xdr:clientData/>
  </xdr:twoCellAnchor>
  <xdr:twoCellAnchor editAs="oneCell">
    <xdr:from>
      <xdr:col>4</xdr:col>
      <xdr:colOff>304800</xdr:colOff>
      <xdr:row>160</xdr:row>
      <xdr:rowOff>9525</xdr:rowOff>
    </xdr:from>
    <xdr:to>
      <xdr:col>5</xdr:col>
      <xdr:colOff>476250</xdr:colOff>
      <xdr:row>199</xdr:row>
      <xdr:rowOff>38100</xdr:rowOff>
    </xdr:to>
    <xdr:sp macro="" textlink="">
      <xdr:nvSpPr>
        <xdr:cNvPr id="263" name="AutoShape 2" descr="https://base.garant.ru/files/base/72169006/2198457200.png"/>
        <xdr:cNvSpPr>
          <a:spLocks noChangeAspect="1" noChangeArrowheads="1"/>
        </xdr:cNvSpPr>
      </xdr:nvSpPr>
      <xdr:spPr bwMode="auto">
        <a:xfrm>
          <a:off x="2667000" y="50892075"/>
          <a:ext cx="781050" cy="200025"/>
        </a:xfrm>
        <a:prstGeom prst="rect">
          <a:avLst/>
        </a:prstGeom>
        <a:noFill/>
      </xdr:spPr>
    </xdr:sp>
    <xdr:clientData/>
  </xdr:twoCellAnchor>
  <xdr:twoCellAnchor editAs="oneCell">
    <xdr:from>
      <xdr:col>4</xdr:col>
      <xdr:colOff>0</xdr:colOff>
      <xdr:row>161</xdr:row>
      <xdr:rowOff>0</xdr:rowOff>
    </xdr:from>
    <xdr:to>
      <xdr:col>5</xdr:col>
      <xdr:colOff>180975</xdr:colOff>
      <xdr:row>198</xdr:row>
      <xdr:rowOff>9525</xdr:rowOff>
    </xdr:to>
    <xdr:sp macro="" textlink="">
      <xdr:nvSpPr>
        <xdr:cNvPr id="264" name="AutoShape 68" descr="https://base.garant.ru/files/base/72169006/3481115274.png"/>
        <xdr:cNvSpPr>
          <a:spLocks noChangeAspect="1" noChangeArrowheads="1"/>
        </xdr:cNvSpPr>
      </xdr:nvSpPr>
      <xdr:spPr bwMode="auto">
        <a:xfrm>
          <a:off x="2362200" y="71561325"/>
          <a:ext cx="790575" cy="200025"/>
        </a:xfrm>
        <a:prstGeom prst="rect">
          <a:avLst/>
        </a:prstGeom>
        <a:noFill/>
      </xdr:spPr>
    </xdr:sp>
    <xdr:clientData/>
  </xdr:twoCellAnchor>
  <xdr:twoCellAnchor editAs="oneCell">
    <xdr:from>
      <xdr:col>4</xdr:col>
      <xdr:colOff>0</xdr:colOff>
      <xdr:row>161</xdr:row>
      <xdr:rowOff>0</xdr:rowOff>
    </xdr:from>
    <xdr:to>
      <xdr:col>5</xdr:col>
      <xdr:colOff>171450</xdr:colOff>
      <xdr:row>198</xdr:row>
      <xdr:rowOff>9525</xdr:rowOff>
    </xdr:to>
    <xdr:sp macro="" textlink="">
      <xdr:nvSpPr>
        <xdr:cNvPr id="265" name="AutoShape 56" descr="https://base.garant.ru/files/base/72169006/2198457200.png"/>
        <xdr:cNvSpPr>
          <a:spLocks noChangeAspect="1" noChangeArrowheads="1"/>
        </xdr:cNvSpPr>
      </xdr:nvSpPr>
      <xdr:spPr bwMode="auto">
        <a:xfrm>
          <a:off x="2362200" y="71561325"/>
          <a:ext cx="781050" cy="419100"/>
        </a:xfrm>
        <a:prstGeom prst="rect">
          <a:avLst/>
        </a:prstGeom>
        <a:noFill/>
      </xdr:spPr>
    </xdr:sp>
    <xdr:clientData/>
  </xdr:twoCellAnchor>
  <xdr:twoCellAnchor editAs="oneCell">
    <xdr:from>
      <xdr:col>4</xdr:col>
      <xdr:colOff>0</xdr:colOff>
      <xdr:row>161</xdr:row>
      <xdr:rowOff>0</xdr:rowOff>
    </xdr:from>
    <xdr:to>
      <xdr:col>5</xdr:col>
      <xdr:colOff>171450</xdr:colOff>
      <xdr:row>198</xdr:row>
      <xdr:rowOff>9525</xdr:rowOff>
    </xdr:to>
    <xdr:sp macro="" textlink="">
      <xdr:nvSpPr>
        <xdr:cNvPr id="266" name="AutoShape 3" descr="https://base.garant.ru/files/base/72169006/2198457200.png"/>
        <xdr:cNvSpPr>
          <a:spLocks noChangeAspect="1" noChangeArrowheads="1"/>
        </xdr:cNvSpPr>
      </xdr:nvSpPr>
      <xdr:spPr bwMode="auto">
        <a:xfrm>
          <a:off x="2362200" y="71561325"/>
          <a:ext cx="781050" cy="419100"/>
        </a:xfrm>
        <a:prstGeom prst="rect">
          <a:avLst/>
        </a:prstGeom>
        <a:noFill/>
      </xdr:spPr>
    </xdr:sp>
    <xdr:clientData/>
  </xdr:twoCellAnchor>
  <xdr:twoCellAnchor editAs="oneCell">
    <xdr:from>
      <xdr:col>4</xdr:col>
      <xdr:colOff>304800</xdr:colOff>
      <xdr:row>161</xdr:row>
      <xdr:rowOff>9525</xdr:rowOff>
    </xdr:from>
    <xdr:to>
      <xdr:col>5</xdr:col>
      <xdr:colOff>476250</xdr:colOff>
      <xdr:row>198</xdr:row>
      <xdr:rowOff>9525</xdr:rowOff>
    </xdr:to>
    <xdr:sp macro="" textlink="">
      <xdr:nvSpPr>
        <xdr:cNvPr id="267" name="AutoShape 2" descr="https://base.garant.ru/files/base/72169006/2198457200.png"/>
        <xdr:cNvSpPr>
          <a:spLocks noChangeAspect="1" noChangeArrowheads="1"/>
        </xdr:cNvSpPr>
      </xdr:nvSpPr>
      <xdr:spPr bwMode="auto">
        <a:xfrm>
          <a:off x="2667000" y="71570850"/>
          <a:ext cx="781050" cy="419100"/>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68" name="AutoShape 79" descr="https://base.garant.ru/files/base/72169006/2878519733.png"/>
        <xdr:cNvSpPr>
          <a:spLocks noChangeAspect="1" noChangeArrowheads="1"/>
        </xdr:cNvSpPr>
      </xdr:nvSpPr>
      <xdr:spPr bwMode="auto">
        <a:xfrm>
          <a:off x="2362200" y="97812225"/>
          <a:ext cx="1076325" cy="200025"/>
        </a:xfrm>
        <a:prstGeom prst="rect">
          <a:avLst/>
        </a:prstGeom>
        <a:noFill/>
      </xdr:spPr>
    </xdr:sp>
    <xdr:clientData/>
  </xdr:twoCellAnchor>
  <xdr:twoCellAnchor editAs="oneCell">
    <xdr:from>
      <xdr:col>4</xdr:col>
      <xdr:colOff>0</xdr:colOff>
      <xdr:row>221</xdr:row>
      <xdr:rowOff>0</xdr:rowOff>
    </xdr:from>
    <xdr:to>
      <xdr:col>5</xdr:col>
      <xdr:colOff>466725</xdr:colOff>
      <xdr:row>238</xdr:row>
      <xdr:rowOff>9525</xdr:rowOff>
    </xdr:to>
    <xdr:sp macro="" textlink="">
      <xdr:nvSpPr>
        <xdr:cNvPr id="271" name="AutoShape 79" descr="https://base.garant.ru/files/base/72169006/2878519733.png"/>
        <xdr:cNvSpPr>
          <a:spLocks noChangeAspect="1" noChangeArrowheads="1"/>
        </xdr:cNvSpPr>
      </xdr:nvSpPr>
      <xdr:spPr bwMode="auto">
        <a:xfrm>
          <a:off x="2362200" y="97812225"/>
          <a:ext cx="1076325" cy="200025"/>
        </a:xfrm>
        <a:prstGeom prst="rect">
          <a:avLst/>
        </a:prstGeom>
        <a:noFill/>
      </xdr:spPr>
    </xdr:sp>
    <xdr:clientData/>
  </xdr:twoCellAnchor>
  <xdr:twoCellAnchor editAs="oneCell">
    <xdr:from>
      <xdr:col>4</xdr:col>
      <xdr:colOff>0</xdr:colOff>
      <xdr:row>210</xdr:row>
      <xdr:rowOff>0</xdr:rowOff>
    </xdr:from>
    <xdr:to>
      <xdr:col>5</xdr:col>
      <xdr:colOff>466725</xdr:colOff>
      <xdr:row>211</xdr:row>
      <xdr:rowOff>0</xdr:rowOff>
    </xdr:to>
    <xdr:sp macro="" textlink="">
      <xdr:nvSpPr>
        <xdr:cNvPr id="272" name="AutoShape 72" descr="https://base.garant.ru/files/base/72169006/2878519733.png"/>
        <xdr:cNvSpPr>
          <a:spLocks noChangeAspect="1" noChangeArrowheads="1"/>
        </xdr:cNvSpPr>
      </xdr:nvSpPr>
      <xdr:spPr bwMode="auto">
        <a:xfrm>
          <a:off x="2362200" y="105603675"/>
          <a:ext cx="1076325" cy="200025"/>
        </a:xfrm>
        <a:prstGeom prst="rect">
          <a:avLst/>
        </a:prstGeom>
        <a:noFill/>
      </xdr:spPr>
    </xdr:sp>
    <xdr:clientData/>
  </xdr:twoCellAnchor>
  <xdr:twoCellAnchor editAs="oneCell">
    <xdr:from>
      <xdr:col>4</xdr:col>
      <xdr:colOff>57150</xdr:colOff>
      <xdr:row>210</xdr:row>
      <xdr:rowOff>190500</xdr:rowOff>
    </xdr:from>
    <xdr:to>
      <xdr:col>5</xdr:col>
      <xdr:colOff>523875</xdr:colOff>
      <xdr:row>211</xdr:row>
      <xdr:rowOff>0</xdr:rowOff>
    </xdr:to>
    <xdr:sp macro="" textlink="">
      <xdr:nvSpPr>
        <xdr:cNvPr id="273" name="AutoShape 74" descr="https://base.garant.ru/files/base/72169006/2878519733.png"/>
        <xdr:cNvSpPr>
          <a:spLocks noChangeAspect="1" noChangeArrowheads="1"/>
        </xdr:cNvSpPr>
      </xdr:nvSpPr>
      <xdr:spPr bwMode="auto">
        <a:xfrm>
          <a:off x="2419350" y="105794175"/>
          <a:ext cx="1076325" cy="200025"/>
        </a:xfrm>
        <a:prstGeom prst="rect">
          <a:avLst/>
        </a:prstGeom>
        <a:noFill/>
      </xdr:spPr>
    </xdr:sp>
    <xdr:clientData/>
  </xdr:twoCellAnchor>
  <xdr:twoCellAnchor editAs="oneCell">
    <xdr:from>
      <xdr:col>4</xdr:col>
      <xdr:colOff>0</xdr:colOff>
      <xdr:row>211</xdr:row>
      <xdr:rowOff>0</xdr:rowOff>
    </xdr:from>
    <xdr:to>
      <xdr:col>5</xdr:col>
      <xdr:colOff>466725</xdr:colOff>
      <xdr:row>239</xdr:row>
      <xdr:rowOff>19050</xdr:rowOff>
    </xdr:to>
    <xdr:sp macro="" textlink="">
      <xdr:nvSpPr>
        <xdr:cNvPr id="274" name="AutoShape 72" descr="https://base.garant.ru/files/base/72169006/2878519733.png"/>
        <xdr:cNvSpPr>
          <a:spLocks noChangeAspect="1" noChangeArrowheads="1"/>
        </xdr:cNvSpPr>
      </xdr:nvSpPr>
      <xdr:spPr bwMode="auto">
        <a:xfrm>
          <a:off x="2362200" y="106251375"/>
          <a:ext cx="1076325" cy="200025"/>
        </a:xfrm>
        <a:prstGeom prst="rect">
          <a:avLst/>
        </a:prstGeom>
        <a:noFill/>
      </xdr:spPr>
    </xdr:sp>
    <xdr:clientData/>
  </xdr:twoCellAnchor>
  <xdr:twoCellAnchor editAs="oneCell">
    <xdr:from>
      <xdr:col>4</xdr:col>
      <xdr:colOff>57150</xdr:colOff>
      <xdr:row>211</xdr:row>
      <xdr:rowOff>190500</xdr:rowOff>
    </xdr:from>
    <xdr:to>
      <xdr:col>5</xdr:col>
      <xdr:colOff>523875</xdr:colOff>
      <xdr:row>238</xdr:row>
      <xdr:rowOff>19050</xdr:rowOff>
    </xdr:to>
    <xdr:sp macro="" textlink="">
      <xdr:nvSpPr>
        <xdr:cNvPr id="275" name="AutoShape 74" descr="https://base.garant.ru/files/base/72169006/2878519733.png"/>
        <xdr:cNvSpPr>
          <a:spLocks noChangeAspect="1" noChangeArrowheads="1"/>
        </xdr:cNvSpPr>
      </xdr:nvSpPr>
      <xdr:spPr bwMode="auto">
        <a:xfrm>
          <a:off x="2419350" y="106441875"/>
          <a:ext cx="1076325" cy="9525"/>
        </a:xfrm>
        <a:prstGeom prst="rect">
          <a:avLst/>
        </a:prstGeom>
        <a:noFill/>
      </xdr:spPr>
    </xdr:sp>
    <xdr:clientData/>
  </xdr:twoCellAnchor>
  <xdr:twoCellAnchor editAs="oneCell">
    <xdr:from>
      <xdr:col>4</xdr:col>
      <xdr:colOff>0</xdr:colOff>
      <xdr:row>213</xdr:row>
      <xdr:rowOff>0</xdr:rowOff>
    </xdr:from>
    <xdr:to>
      <xdr:col>5</xdr:col>
      <xdr:colOff>466725</xdr:colOff>
      <xdr:row>241</xdr:row>
      <xdr:rowOff>66675</xdr:rowOff>
    </xdr:to>
    <xdr:sp macro="" textlink="">
      <xdr:nvSpPr>
        <xdr:cNvPr id="276" name="AutoShape 72" descr="https://base.garant.ru/files/base/72169006/2878519733.png"/>
        <xdr:cNvSpPr>
          <a:spLocks noChangeAspect="1" noChangeArrowheads="1"/>
        </xdr:cNvSpPr>
      </xdr:nvSpPr>
      <xdr:spPr bwMode="auto">
        <a:xfrm>
          <a:off x="2362200" y="106451400"/>
          <a:ext cx="1076325" cy="400050"/>
        </a:xfrm>
        <a:prstGeom prst="rect">
          <a:avLst/>
        </a:prstGeom>
        <a:noFill/>
      </xdr:spPr>
    </xdr:sp>
    <xdr:clientData/>
  </xdr:twoCellAnchor>
  <xdr:twoCellAnchor editAs="oneCell">
    <xdr:from>
      <xdr:col>4</xdr:col>
      <xdr:colOff>57150</xdr:colOff>
      <xdr:row>213</xdr:row>
      <xdr:rowOff>190500</xdr:rowOff>
    </xdr:from>
    <xdr:to>
      <xdr:col>5</xdr:col>
      <xdr:colOff>523875</xdr:colOff>
      <xdr:row>240</xdr:row>
      <xdr:rowOff>66675</xdr:rowOff>
    </xdr:to>
    <xdr:sp macro="" textlink="">
      <xdr:nvSpPr>
        <xdr:cNvPr id="277" name="AutoShape 74" descr="https://base.garant.ru/files/base/72169006/2878519733.png"/>
        <xdr:cNvSpPr>
          <a:spLocks noChangeAspect="1" noChangeArrowheads="1"/>
        </xdr:cNvSpPr>
      </xdr:nvSpPr>
      <xdr:spPr bwMode="auto">
        <a:xfrm>
          <a:off x="2419350" y="106641900"/>
          <a:ext cx="1076325" cy="209550"/>
        </a:xfrm>
        <a:prstGeom prst="rect">
          <a:avLst/>
        </a:prstGeom>
        <a:noFill/>
      </xdr:spPr>
    </xdr:sp>
    <xdr:clientData/>
  </xdr:twoCellAnchor>
  <xdr:twoCellAnchor editAs="oneCell">
    <xdr:from>
      <xdr:col>4</xdr:col>
      <xdr:colOff>0</xdr:colOff>
      <xdr:row>214</xdr:row>
      <xdr:rowOff>0</xdr:rowOff>
    </xdr:from>
    <xdr:to>
      <xdr:col>5</xdr:col>
      <xdr:colOff>466725</xdr:colOff>
      <xdr:row>238</xdr:row>
      <xdr:rowOff>9525</xdr:rowOff>
    </xdr:to>
    <xdr:sp macro="" textlink="">
      <xdr:nvSpPr>
        <xdr:cNvPr id="278"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214</xdr:row>
      <xdr:rowOff>0</xdr:rowOff>
    </xdr:from>
    <xdr:to>
      <xdr:col>5</xdr:col>
      <xdr:colOff>466725</xdr:colOff>
      <xdr:row>243</xdr:row>
      <xdr:rowOff>95250</xdr:rowOff>
    </xdr:to>
    <xdr:sp macro="" textlink="">
      <xdr:nvSpPr>
        <xdr:cNvPr id="279"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214</xdr:row>
      <xdr:rowOff>190500</xdr:rowOff>
    </xdr:from>
    <xdr:to>
      <xdr:col>5</xdr:col>
      <xdr:colOff>523875</xdr:colOff>
      <xdr:row>242</xdr:row>
      <xdr:rowOff>95250</xdr:rowOff>
    </xdr:to>
    <xdr:sp macro="" textlink="">
      <xdr:nvSpPr>
        <xdr:cNvPr id="280"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215</xdr:row>
      <xdr:rowOff>0</xdr:rowOff>
    </xdr:from>
    <xdr:to>
      <xdr:col>5</xdr:col>
      <xdr:colOff>466725</xdr:colOff>
      <xdr:row>238</xdr:row>
      <xdr:rowOff>9525</xdr:rowOff>
    </xdr:to>
    <xdr:sp macro="" textlink="">
      <xdr:nvSpPr>
        <xdr:cNvPr id="281"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215</xdr:row>
      <xdr:rowOff>0</xdr:rowOff>
    </xdr:from>
    <xdr:to>
      <xdr:col>5</xdr:col>
      <xdr:colOff>466725</xdr:colOff>
      <xdr:row>240</xdr:row>
      <xdr:rowOff>47625</xdr:rowOff>
    </xdr:to>
    <xdr:sp macro="" textlink="">
      <xdr:nvSpPr>
        <xdr:cNvPr id="282"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215</xdr:row>
      <xdr:rowOff>190500</xdr:rowOff>
    </xdr:from>
    <xdr:to>
      <xdr:col>5</xdr:col>
      <xdr:colOff>523875</xdr:colOff>
      <xdr:row>239</xdr:row>
      <xdr:rowOff>47625</xdr:rowOff>
    </xdr:to>
    <xdr:sp macro="" textlink="">
      <xdr:nvSpPr>
        <xdr:cNvPr id="283"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216</xdr:row>
      <xdr:rowOff>0</xdr:rowOff>
    </xdr:from>
    <xdr:to>
      <xdr:col>5</xdr:col>
      <xdr:colOff>466725</xdr:colOff>
      <xdr:row>238</xdr:row>
      <xdr:rowOff>9525</xdr:rowOff>
    </xdr:to>
    <xdr:sp macro="" textlink="">
      <xdr:nvSpPr>
        <xdr:cNvPr id="284"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216</xdr:row>
      <xdr:rowOff>0</xdr:rowOff>
    </xdr:from>
    <xdr:to>
      <xdr:col>5</xdr:col>
      <xdr:colOff>466725</xdr:colOff>
      <xdr:row>238</xdr:row>
      <xdr:rowOff>9525</xdr:rowOff>
    </xdr:to>
    <xdr:sp macro="" textlink="">
      <xdr:nvSpPr>
        <xdr:cNvPr id="285"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216</xdr:row>
      <xdr:rowOff>190500</xdr:rowOff>
    </xdr:from>
    <xdr:to>
      <xdr:col>5</xdr:col>
      <xdr:colOff>523875</xdr:colOff>
      <xdr:row>237</xdr:row>
      <xdr:rowOff>9525</xdr:rowOff>
    </xdr:to>
    <xdr:sp macro="" textlink="">
      <xdr:nvSpPr>
        <xdr:cNvPr id="286"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217</xdr:row>
      <xdr:rowOff>0</xdr:rowOff>
    </xdr:from>
    <xdr:to>
      <xdr:col>5</xdr:col>
      <xdr:colOff>466725</xdr:colOff>
      <xdr:row>238</xdr:row>
      <xdr:rowOff>9525</xdr:rowOff>
    </xdr:to>
    <xdr:sp macro="" textlink="">
      <xdr:nvSpPr>
        <xdr:cNvPr id="287"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217</xdr:row>
      <xdr:rowOff>0</xdr:rowOff>
    </xdr:from>
    <xdr:to>
      <xdr:col>5</xdr:col>
      <xdr:colOff>466725</xdr:colOff>
      <xdr:row>238</xdr:row>
      <xdr:rowOff>9525</xdr:rowOff>
    </xdr:to>
    <xdr:sp macro="" textlink="">
      <xdr:nvSpPr>
        <xdr:cNvPr id="288"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217</xdr:row>
      <xdr:rowOff>190500</xdr:rowOff>
    </xdr:from>
    <xdr:to>
      <xdr:col>5</xdr:col>
      <xdr:colOff>523875</xdr:colOff>
      <xdr:row>237</xdr:row>
      <xdr:rowOff>9525</xdr:rowOff>
    </xdr:to>
    <xdr:sp macro="" textlink="">
      <xdr:nvSpPr>
        <xdr:cNvPr id="289"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90"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91"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218</xdr:row>
      <xdr:rowOff>190500</xdr:rowOff>
    </xdr:from>
    <xdr:to>
      <xdr:col>5</xdr:col>
      <xdr:colOff>523875</xdr:colOff>
      <xdr:row>237</xdr:row>
      <xdr:rowOff>9525</xdr:rowOff>
    </xdr:to>
    <xdr:sp macro="" textlink="">
      <xdr:nvSpPr>
        <xdr:cNvPr id="292"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3" name="AutoShape 80"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4" name="AutoShape 79"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5" name="AutoShape 75"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6" name="AutoShape 72"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298" name="AutoShape 80"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299" name="AutoShape 79"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300" name="AutoShape 75"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301" name="AutoShape 72"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1041;&#1091;&#1079;&#1091;&#1083;\&#1041;&#1057;&#1069;&#1050;-2022\&#1055;&#1088;&#1080;&#1083;&#1086;&#1078;&#1077;&#1085;&#1080;&#1077;%202%20-%20&#1041;&#1057;&#1069;&#105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esktop\&#1041;&#1091;&#1079;&#1091;&#1083;\&#1041;&#1057;&#1069;&#1050;-2021\&#1041;&#1057;&#1069;&#1050;%20KOTEL.CALC.NVV.NET.-2019-2021%20-&#1091;&#1090;&#10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1">
          <cell r="C11">
            <v>13316.42</v>
          </cell>
          <cell r="F11">
            <v>17996.66</v>
          </cell>
          <cell r="H11">
            <v>17243.419999999998</v>
          </cell>
          <cell r="W11">
            <v>49350.1</v>
          </cell>
          <cell r="AQ11">
            <v>10281.77</v>
          </cell>
          <cell r="AR11">
            <v>61686.58</v>
          </cell>
          <cell r="AT11">
            <v>59631.869999999995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Список листов"/>
      <sheetName val="НВВ Затраты+"/>
      <sheetName val="Расчёт расходов долгосрочный"/>
      <sheetName val="Расчёт расходов RAB"/>
      <sheetName val="Расчёт НВВ по RAB"/>
      <sheetName val="Свод"/>
      <sheetName val="П1.16"/>
      <sheetName val="П1.17"/>
      <sheetName val="П1.17.1"/>
      <sheetName val="Р.2.1"/>
      <sheetName val="Р.2.2"/>
      <sheetName val="НВВ по уровням"/>
      <sheetName val="Проверка"/>
      <sheetName val="modProv"/>
      <sheetName val="TEHSHEET"/>
      <sheetName val="REESTR_ORG"/>
      <sheetName val="REESTR"/>
      <sheetName val="tech"/>
    </sheetNames>
    <sheetDataSet>
      <sheetData sheetId="0" refreshError="1"/>
      <sheetData sheetId="1" refreshError="1"/>
      <sheetData sheetId="2" refreshError="1"/>
      <sheetData sheetId="3" refreshError="1"/>
      <sheetData sheetId="4">
        <row r="28">
          <cell r="I28">
            <v>9665.3648650953419</v>
          </cell>
        </row>
        <row r="33">
          <cell r="I33">
            <v>16872.716265071667</v>
          </cell>
        </row>
        <row r="35">
          <cell r="I35">
            <v>8926.9675793480019</v>
          </cell>
        </row>
        <row r="63">
          <cell r="I63">
            <v>39805.074002636669</v>
          </cell>
        </row>
        <row r="87">
          <cell r="I87">
            <v>6734.9544603254653</v>
          </cell>
        </row>
        <row r="93">
          <cell r="I93">
            <v>314.52</v>
          </cell>
        </row>
        <row r="94">
          <cell r="I94">
            <v>46854.548462962128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6"/>
  <sheetViews>
    <sheetView tabSelected="1" workbookViewId="0">
      <selection activeCell="Q47" sqref="Q47"/>
    </sheetView>
  </sheetViews>
  <sheetFormatPr defaultRowHeight="15" x14ac:dyDescent="0.25"/>
  <cols>
    <col min="1" max="1" width="8" style="1" customWidth="1"/>
    <col min="2" max="6" width="9.140625" style="1"/>
    <col min="7" max="10" width="11.42578125" style="1" bestFit="1" customWidth="1"/>
    <col min="11" max="12" width="10.5703125" style="1" bestFit="1" customWidth="1"/>
    <col min="13" max="16384" width="9.140625" style="1"/>
  </cols>
  <sheetData>
    <row r="1" spans="1:12" ht="15.75" customHeight="1" x14ac:dyDescent="0.25">
      <c r="B1" s="45" t="s">
        <v>0</v>
      </c>
      <c r="C1" s="45"/>
      <c r="D1" s="45"/>
      <c r="E1" s="45"/>
      <c r="F1" s="45"/>
      <c r="G1" s="45"/>
      <c r="H1" s="45"/>
      <c r="I1" s="45"/>
      <c r="J1" s="45"/>
      <c r="K1" s="45"/>
      <c r="L1" s="45"/>
    </row>
    <row r="2" spans="1:12" ht="15.75" customHeight="1" x14ac:dyDescent="0.25">
      <c r="B2" s="45" t="s">
        <v>1</v>
      </c>
      <c r="C2" s="45"/>
      <c r="D2" s="45"/>
      <c r="E2" s="45"/>
      <c r="F2" s="45"/>
      <c r="G2" s="45"/>
      <c r="H2" s="45"/>
      <c r="I2" s="45"/>
      <c r="J2" s="45"/>
      <c r="K2" s="45"/>
      <c r="L2" s="45"/>
    </row>
    <row r="3" spans="1:12" ht="15.75" customHeight="1" x14ac:dyDescent="0.25">
      <c r="B3" s="45" t="s">
        <v>2</v>
      </c>
      <c r="C3" s="45"/>
      <c r="D3" s="45"/>
      <c r="E3" s="45"/>
      <c r="F3" s="45"/>
      <c r="G3" s="45"/>
      <c r="H3" s="45"/>
      <c r="I3" s="45"/>
      <c r="J3" s="45"/>
      <c r="K3" s="45"/>
      <c r="L3" s="45"/>
    </row>
    <row r="4" spans="1:12" ht="15.75" customHeight="1" x14ac:dyDescent="0.25">
      <c r="B4" s="46" t="s">
        <v>3</v>
      </c>
      <c r="C4" s="46"/>
      <c r="D4" s="46"/>
      <c r="E4" s="46"/>
      <c r="F4" s="46"/>
      <c r="G4" s="46"/>
      <c r="H4" s="46"/>
      <c r="I4" s="46"/>
      <c r="J4" s="46"/>
      <c r="K4" s="46"/>
      <c r="L4" s="46"/>
    </row>
    <row r="5" spans="1:12" x14ac:dyDescent="0.25">
      <c r="B5" s="2"/>
    </row>
    <row r="6" spans="1:12" ht="15.75" x14ac:dyDescent="0.25">
      <c r="B6" s="47" t="s">
        <v>4</v>
      </c>
      <c r="C6" s="47"/>
      <c r="D6" s="47"/>
      <c r="E6" s="47"/>
      <c r="F6" s="47"/>
      <c r="G6" s="47"/>
      <c r="H6" s="47"/>
      <c r="I6" s="47"/>
      <c r="J6" s="47"/>
      <c r="K6" s="47"/>
      <c r="L6" s="47"/>
    </row>
    <row r="7" spans="1:12" x14ac:dyDescent="0.25">
      <c r="B7" s="2"/>
    </row>
    <row r="8" spans="1:12" ht="15.75" x14ac:dyDescent="0.25">
      <c r="A8" s="42" t="s">
        <v>233</v>
      </c>
      <c r="B8" s="42"/>
      <c r="C8" s="42"/>
      <c r="D8" s="42"/>
      <c r="E8" s="42"/>
      <c r="F8" s="42"/>
      <c r="G8" s="42"/>
      <c r="H8" s="42"/>
      <c r="I8" s="42"/>
      <c r="J8" s="42"/>
      <c r="K8" s="42"/>
      <c r="L8" s="42"/>
    </row>
    <row r="9" spans="1:12" ht="15.75" x14ac:dyDescent="0.25">
      <c r="A9" s="42" t="s">
        <v>229</v>
      </c>
      <c r="B9" s="42"/>
      <c r="C9" s="42"/>
      <c r="D9" s="42"/>
      <c r="E9" s="42"/>
      <c r="F9" s="42"/>
      <c r="G9" s="42"/>
      <c r="H9" s="42"/>
      <c r="I9" s="42"/>
      <c r="J9" s="42"/>
      <c r="K9" s="42"/>
      <c r="L9" s="42"/>
    </row>
    <row r="10" spans="1:12" ht="15.75" x14ac:dyDescent="0.25">
      <c r="A10" s="42" t="s">
        <v>273</v>
      </c>
      <c r="B10" s="42"/>
      <c r="C10" s="42"/>
      <c r="D10" s="42"/>
      <c r="E10" s="42"/>
      <c r="F10" s="42"/>
      <c r="G10" s="42"/>
      <c r="H10" s="42"/>
      <c r="I10" s="42"/>
      <c r="J10" s="42"/>
      <c r="K10" s="42"/>
      <c r="L10" s="42"/>
    </row>
    <row r="11" spans="1:12" ht="15.75" x14ac:dyDescent="0.25">
      <c r="A11" s="42" t="s">
        <v>230</v>
      </c>
      <c r="B11" s="42"/>
      <c r="C11" s="42"/>
      <c r="D11" s="42"/>
      <c r="E11" s="42"/>
      <c r="F11" s="42"/>
      <c r="G11" s="42"/>
      <c r="H11" s="42"/>
      <c r="I11" s="42"/>
      <c r="J11" s="42"/>
      <c r="K11" s="42"/>
      <c r="L11" s="42"/>
    </row>
    <row r="12" spans="1:12" x14ac:dyDescent="0.25">
      <c r="A12" s="4"/>
      <c r="B12" s="13"/>
      <c r="C12" s="4"/>
      <c r="D12" s="4"/>
      <c r="E12" s="4"/>
      <c r="F12" s="4"/>
      <c r="G12" s="4"/>
      <c r="H12" s="4"/>
      <c r="I12" s="4"/>
      <c r="J12" s="4"/>
      <c r="K12" s="4"/>
      <c r="L12" s="4"/>
    </row>
    <row r="13" spans="1:12" x14ac:dyDescent="0.25">
      <c r="A13" s="43" t="s">
        <v>275</v>
      </c>
      <c r="B13" s="43"/>
      <c r="C13" s="43"/>
      <c r="D13" s="43"/>
      <c r="E13" s="43"/>
      <c r="F13" s="43"/>
      <c r="G13" s="43"/>
      <c r="H13" s="43"/>
      <c r="I13" s="43"/>
      <c r="J13" s="43"/>
      <c r="K13" s="43"/>
      <c r="L13" s="43"/>
    </row>
    <row r="14" spans="1:12" x14ac:dyDescent="0.25">
      <c r="A14" s="4"/>
      <c r="B14" s="41" t="s">
        <v>5</v>
      </c>
      <c r="C14" s="41"/>
      <c r="D14" s="41"/>
      <c r="E14" s="41"/>
      <c r="F14" s="41"/>
      <c r="G14" s="41"/>
      <c r="H14" s="41"/>
      <c r="I14" s="41"/>
      <c r="J14" s="41"/>
      <c r="K14" s="41"/>
      <c r="L14" s="41"/>
    </row>
    <row r="15" spans="1:12" x14ac:dyDescent="0.25">
      <c r="A15" s="44"/>
      <c r="B15" s="44"/>
      <c r="C15" s="44"/>
      <c r="D15" s="44"/>
      <c r="E15" s="44"/>
      <c r="F15" s="44"/>
      <c r="G15" s="44"/>
      <c r="H15" s="44"/>
      <c r="I15" s="44"/>
      <c r="J15" s="44"/>
      <c r="K15" s="44"/>
      <c r="L15" s="44"/>
    </row>
    <row r="16" spans="1:12" x14ac:dyDescent="0.25">
      <c r="B16" s="2"/>
      <c r="C16" s="3"/>
      <c r="D16" s="3"/>
      <c r="E16" s="3"/>
      <c r="F16" s="3"/>
      <c r="G16" s="3"/>
      <c r="H16" s="3"/>
      <c r="I16" s="3"/>
      <c r="J16" s="3"/>
      <c r="K16" s="3"/>
      <c r="L16" s="3"/>
    </row>
    <row r="17" spans="1:19" ht="15.75" x14ac:dyDescent="0.25">
      <c r="B17" s="42" t="s">
        <v>231</v>
      </c>
      <c r="C17" s="42"/>
      <c r="D17" s="42"/>
      <c r="E17" s="42"/>
      <c r="F17" s="42"/>
      <c r="G17" s="42"/>
      <c r="H17" s="42"/>
      <c r="I17" s="42"/>
      <c r="J17" s="42"/>
      <c r="K17" s="42"/>
      <c r="L17" s="42"/>
    </row>
    <row r="18" spans="1:19" x14ac:dyDescent="0.25">
      <c r="B18" s="2"/>
      <c r="C18" s="3"/>
      <c r="D18" s="3"/>
      <c r="E18" s="3"/>
      <c r="F18" s="3"/>
      <c r="G18" s="3"/>
      <c r="H18" s="3"/>
      <c r="I18" s="3"/>
      <c r="J18" s="3"/>
      <c r="K18" s="3"/>
      <c r="L18" s="3"/>
    </row>
    <row r="19" spans="1:19" x14ac:dyDescent="0.25">
      <c r="A19" s="40" t="s">
        <v>274</v>
      </c>
      <c r="B19" s="40"/>
      <c r="C19" s="40"/>
      <c r="D19" s="40"/>
      <c r="E19" s="40"/>
      <c r="F19" s="40"/>
      <c r="G19" s="40"/>
      <c r="H19" s="40"/>
      <c r="I19" s="40"/>
      <c r="J19" s="40"/>
      <c r="K19" s="40"/>
      <c r="L19" s="40"/>
    </row>
    <row r="20" spans="1:19" x14ac:dyDescent="0.25">
      <c r="A20" s="40" t="s">
        <v>276</v>
      </c>
      <c r="B20" s="40"/>
      <c r="C20" s="40"/>
      <c r="D20" s="40"/>
      <c r="E20" s="40"/>
      <c r="F20" s="40"/>
      <c r="G20" s="40"/>
      <c r="H20" s="40"/>
      <c r="I20" s="40"/>
      <c r="J20" s="40"/>
      <c r="K20" s="40"/>
      <c r="L20" s="40"/>
    </row>
    <row r="21" spans="1:19" x14ac:dyDescent="0.25">
      <c r="A21" s="71" t="s">
        <v>277</v>
      </c>
      <c r="B21" s="40"/>
      <c r="C21" s="40"/>
      <c r="D21" s="40"/>
      <c r="E21" s="40"/>
      <c r="F21" s="40"/>
      <c r="G21" s="40"/>
      <c r="H21" s="40"/>
      <c r="I21" s="40"/>
      <c r="J21" s="40"/>
      <c r="K21" s="40"/>
      <c r="L21" s="40"/>
    </row>
    <row r="22" spans="1:19" x14ac:dyDescent="0.25">
      <c r="A22" s="40" t="s">
        <v>278</v>
      </c>
      <c r="B22" s="40"/>
      <c r="C22" s="40"/>
      <c r="D22" s="40"/>
      <c r="E22" s="40"/>
      <c r="F22" s="40"/>
      <c r="G22" s="40"/>
      <c r="H22" s="40"/>
      <c r="I22" s="40"/>
      <c r="J22" s="40"/>
      <c r="K22" s="40"/>
      <c r="L22" s="40"/>
    </row>
    <row r="23" spans="1:19" x14ac:dyDescent="0.25">
      <c r="A23" s="40" t="s">
        <v>279</v>
      </c>
      <c r="B23" s="40"/>
      <c r="C23" s="40"/>
      <c r="D23" s="40"/>
      <c r="E23" s="40"/>
      <c r="F23" s="40"/>
      <c r="G23" s="40"/>
      <c r="H23" s="40"/>
      <c r="I23" s="40"/>
      <c r="J23" s="40"/>
      <c r="K23" s="40"/>
      <c r="L23" s="40"/>
    </row>
    <row r="24" spans="1:19" x14ac:dyDescent="0.25">
      <c r="A24" s="40" t="s">
        <v>280</v>
      </c>
      <c r="B24" s="40"/>
      <c r="C24" s="40"/>
      <c r="D24" s="40"/>
      <c r="E24" s="40"/>
      <c r="F24" s="40"/>
      <c r="G24" s="40"/>
      <c r="H24" s="40"/>
      <c r="I24" s="40"/>
      <c r="J24" s="40"/>
      <c r="K24" s="40"/>
      <c r="L24" s="40"/>
    </row>
    <row r="25" spans="1:19" x14ac:dyDescent="0.25">
      <c r="A25" s="40" t="s">
        <v>281</v>
      </c>
      <c r="B25" s="40"/>
      <c r="C25" s="40"/>
      <c r="D25" s="40"/>
      <c r="E25" s="40"/>
      <c r="F25" s="40"/>
      <c r="G25" s="40"/>
      <c r="H25" s="40"/>
      <c r="I25" s="40"/>
      <c r="J25" s="40"/>
      <c r="K25" s="40"/>
      <c r="L25" s="40"/>
    </row>
    <row r="26" spans="1:19" x14ac:dyDescent="0.25">
      <c r="A26" s="40" t="s">
        <v>282</v>
      </c>
      <c r="B26" s="40"/>
      <c r="C26" s="40"/>
      <c r="D26" s="40"/>
      <c r="E26" s="40"/>
      <c r="F26" s="40"/>
      <c r="G26" s="40"/>
      <c r="H26" s="40"/>
      <c r="I26" s="40"/>
      <c r="J26" s="40"/>
      <c r="K26" s="40"/>
      <c r="L26" s="40"/>
    </row>
    <row r="27" spans="1:19" x14ac:dyDescent="0.25">
      <c r="A27" s="40" t="s">
        <v>283</v>
      </c>
      <c r="B27" s="40"/>
      <c r="C27" s="40"/>
      <c r="D27" s="40"/>
      <c r="E27" s="40"/>
      <c r="F27" s="40"/>
      <c r="G27" s="40"/>
      <c r="H27" s="40"/>
      <c r="I27" s="40"/>
      <c r="J27" s="40"/>
      <c r="K27" s="40"/>
      <c r="L27" s="40"/>
    </row>
    <row r="28" spans="1:19" x14ac:dyDescent="0.25">
      <c r="B28" s="2"/>
    </row>
    <row r="29" spans="1:19" ht="15.75" x14ac:dyDescent="0.25">
      <c r="A29" s="42" t="s">
        <v>232</v>
      </c>
      <c r="B29" s="42"/>
      <c r="C29" s="42"/>
      <c r="D29" s="42"/>
      <c r="E29" s="42"/>
      <c r="F29" s="42"/>
      <c r="G29" s="42"/>
      <c r="H29" s="42"/>
      <c r="I29" s="42"/>
      <c r="J29" s="42"/>
      <c r="K29" s="42"/>
      <c r="L29" s="42"/>
    </row>
    <row r="30" spans="1:19" x14ac:dyDescent="0.25">
      <c r="B30" s="2"/>
      <c r="P30" s="5"/>
      <c r="Q30" s="5"/>
      <c r="R30" s="5"/>
      <c r="S30" s="5"/>
    </row>
    <row r="31" spans="1:19" ht="63.75" customHeight="1" x14ac:dyDescent="0.25">
      <c r="A31" s="32" t="s">
        <v>234</v>
      </c>
      <c r="B31" s="32"/>
      <c r="C31" s="32"/>
      <c r="D31" s="32"/>
      <c r="E31" s="53" t="s">
        <v>6</v>
      </c>
      <c r="F31" s="53"/>
      <c r="G31" s="53" t="s">
        <v>7</v>
      </c>
      <c r="H31" s="53"/>
      <c r="I31" s="53" t="s">
        <v>235</v>
      </c>
      <c r="J31" s="53"/>
      <c r="K31" s="52" t="s">
        <v>8</v>
      </c>
      <c r="L31" s="52"/>
      <c r="P31" s="19"/>
      <c r="Q31" s="19"/>
      <c r="R31" s="19"/>
      <c r="S31" s="19"/>
    </row>
    <row r="32" spans="1:19" ht="22.5" customHeight="1" x14ac:dyDescent="0.25">
      <c r="A32" s="32"/>
      <c r="B32" s="32"/>
      <c r="C32" s="32"/>
      <c r="D32" s="32"/>
      <c r="E32" s="53"/>
      <c r="F32" s="53"/>
      <c r="G32" s="53"/>
      <c r="H32" s="53"/>
      <c r="I32" s="53"/>
      <c r="J32" s="53"/>
      <c r="K32" s="52"/>
      <c r="L32" s="52"/>
      <c r="P32" s="19"/>
      <c r="Q32" s="19"/>
      <c r="R32" s="19"/>
      <c r="S32" s="19"/>
    </row>
    <row r="33" spans="1:19" ht="54" customHeight="1" x14ac:dyDescent="0.25">
      <c r="A33" s="48" t="s">
        <v>9</v>
      </c>
      <c r="B33" s="48"/>
      <c r="C33" s="48"/>
      <c r="D33" s="48"/>
      <c r="E33" s="48"/>
      <c r="F33" s="48"/>
      <c r="G33" s="48"/>
      <c r="H33" s="48"/>
      <c r="I33" s="48"/>
      <c r="J33" s="48"/>
      <c r="K33" s="48"/>
      <c r="L33" s="48"/>
      <c r="P33" s="6"/>
      <c r="Q33" s="6"/>
      <c r="R33" s="6"/>
      <c r="S33" s="6"/>
    </row>
    <row r="34" spans="1:19" ht="39" customHeight="1" x14ac:dyDescent="0.25">
      <c r="A34" s="10" t="s">
        <v>10</v>
      </c>
      <c r="B34" s="51" t="s">
        <v>11</v>
      </c>
      <c r="C34" s="51"/>
      <c r="D34" s="51"/>
      <c r="E34" s="50"/>
      <c r="F34" s="50"/>
      <c r="G34" s="50"/>
      <c r="H34" s="50"/>
      <c r="I34" s="49"/>
      <c r="J34" s="49"/>
      <c r="K34" s="49"/>
      <c r="L34" s="49"/>
    </row>
    <row r="35" spans="1:19" ht="15.75" customHeight="1" x14ac:dyDescent="0.25">
      <c r="A35" s="10" t="s">
        <v>12</v>
      </c>
      <c r="B35" s="51" t="s">
        <v>13</v>
      </c>
      <c r="C35" s="51"/>
      <c r="D35" s="51"/>
      <c r="E35" s="26" t="s">
        <v>14</v>
      </c>
      <c r="F35" s="27"/>
      <c r="G35" s="36">
        <f>[1]Лист1!$AR$11</f>
        <v>61686.58</v>
      </c>
      <c r="H35" s="29"/>
      <c r="I35" s="37">
        <f>'[2]Расчёт расходов долгосрочный'!$I$94</f>
        <v>46854.548462962128</v>
      </c>
      <c r="J35" s="31"/>
      <c r="K35" s="38">
        <v>96371.974014921128</v>
      </c>
      <c r="L35" s="39"/>
    </row>
    <row r="36" spans="1:19" ht="32.25" customHeight="1" x14ac:dyDescent="0.25">
      <c r="A36" s="10" t="s">
        <v>15</v>
      </c>
      <c r="B36" s="51" t="s">
        <v>16</v>
      </c>
      <c r="C36" s="51"/>
      <c r="D36" s="51"/>
      <c r="E36" s="26" t="s">
        <v>14</v>
      </c>
      <c r="F36" s="27"/>
      <c r="G36" s="28">
        <v>2054.71</v>
      </c>
      <c r="H36" s="29"/>
      <c r="I36" s="30" t="s">
        <v>272</v>
      </c>
      <c r="J36" s="31"/>
      <c r="K36" s="30" t="s">
        <v>272</v>
      </c>
      <c r="L36" s="31"/>
    </row>
    <row r="37" spans="1:19" ht="48.75" customHeight="1" x14ac:dyDescent="0.25">
      <c r="A37" s="10" t="s">
        <v>17</v>
      </c>
      <c r="B37" s="23" t="s">
        <v>18</v>
      </c>
      <c r="C37" s="24"/>
      <c r="D37" s="25"/>
      <c r="E37" s="26" t="s">
        <v>14</v>
      </c>
      <c r="F37" s="27"/>
      <c r="G37" s="28" t="s">
        <v>272</v>
      </c>
      <c r="H37" s="29"/>
      <c r="I37" s="30" t="s">
        <v>272</v>
      </c>
      <c r="J37" s="31"/>
      <c r="K37" s="30" t="s">
        <v>272</v>
      </c>
      <c r="L37" s="31"/>
    </row>
    <row r="38" spans="1:19" ht="16.5" customHeight="1" x14ac:dyDescent="0.25">
      <c r="A38" s="10" t="s">
        <v>19</v>
      </c>
      <c r="B38" s="23" t="s">
        <v>20</v>
      </c>
      <c r="C38" s="24"/>
      <c r="D38" s="25"/>
      <c r="E38" s="26" t="s">
        <v>14</v>
      </c>
      <c r="F38" s="27"/>
      <c r="G38" s="28">
        <v>2054.71</v>
      </c>
      <c r="H38" s="29"/>
      <c r="I38" s="30" t="s">
        <v>272</v>
      </c>
      <c r="J38" s="31"/>
      <c r="K38" s="30" t="s">
        <v>272</v>
      </c>
      <c r="L38" s="31"/>
    </row>
    <row r="39" spans="1:19" ht="47.25" customHeight="1" x14ac:dyDescent="0.25">
      <c r="A39" s="10" t="s">
        <v>21</v>
      </c>
      <c r="B39" s="23" t="s">
        <v>22</v>
      </c>
      <c r="C39" s="24"/>
      <c r="D39" s="25"/>
      <c r="E39" s="28"/>
      <c r="F39" s="29"/>
      <c r="G39" s="28">
        <v>3.33</v>
      </c>
      <c r="H39" s="29"/>
      <c r="I39" s="30" t="s">
        <v>272</v>
      </c>
      <c r="J39" s="31"/>
      <c r="K39" s="30" t="s">
        <v>272</v>
      </c>
      <c r="L39" s="31"/>
    </row>
    <row r="40" spans="1:19" ht="111" customHeight="1" x14ac:dyDescent="0.25">
      <c r="A40" s="11" t="s">
        <v>23</v>
      </c>
      <c r="B40" s="54" t="s">
        <v>247</v>
      </c>
      <c r="C40" s="55"/>
      <c r="D40" s="56"/>
      <c r="E40" s="34" t="s">
        <v>24</v>
      </c>
      <c r="F40" s="35"/>
      <c r="G40" s="28" t="s">
        <v>272</v>
      </c>
      <c r="H40" s="29"/>
      <c r="I40" s="30" t="s">
        <v>272</v>
      </c>
      <c r="J40" s="31"/>
      <c r="K40" s="30" t="s">
        <v>272</v>
      </c>
      <c r="L40" s="31"/>
    </row>
    <row r="41" spans="1:19" ht="48" customHeight="1" x14ac:dyDescent="0.25">
      <c r="A41" s="10" t="s">
        <v>25</v>
      </c>
      <c r="B41" s="23" t="s">
        <v>26</v>
      </c>
      <c r="C41" s="24"/>
      <c r="D41" s="25"/>
      <c r="E41" s="28"/>
      <c r="F41" s="29"/>
      <c r="G41" s="28"/>
      <c r="H41" s="29"/>
      <c r="I41" s="30"/>
      <c r="J41" s="31"/>
      <c r="K41" s="30"/>
      <c r="L41" s="31"/>
    </row>
    <row r="42" spans="1:19" ht="63.75" customHeight="1" x14ac:dyDescent="0.25">
      <c r="A42" s="10" t="s">
        <v>27</v>
      </c>
      <c r="B42" s="23" t="s">
        <v>236</v>
      </c>
      <c r="C42" s="24"/>
      <c r="D42" s="25"/>
      <c r="E42" s="26" t="s">
        <v>28</v>
      </c>
      <c r="F42" s="27"/>
      <c r="G42" s="28" t="s">
        <v>272</v>
      </c>
      <c r="H42" s="29"/>
      <c r="I42" s="30" t="s">
        <v>272</v>
      </c>
      <c r="J42" s="31"/>
      <c r="K42" s="30" t="s">
        <v>272</v>
      </c>
      <c r="L42" s="31"/>
    </row>
    <row r="43" spans="1:19" ht="49.5" customHeight="1" x14ac:dyDescent="0.25">
      <c r="A43" s="10" t="s">
        <v>29</v>
      </c>
      <c r="B43" s="23" t="s">
        <v>237</v>
      </c>
      <c r="C43" s="24"/>
      <c r="D43" s="25"/>
      <c r="E43" s="26" t="s">
        <v>252</v>
      </c>
      <c r="F43" s="27"/>
      <c r="G43" s="28" t="s">
        <v>272</v>
      </c>
      <c r="H43" s="29"/>
      <c r="I43" s="30" t="s">
        <v>272</v>
      </c>
      <c r="J43" s="31"/>
      <c r="K43" s="30" t="s">
        <v>272</v>
      </c>
      <c r="L43" s="31"/>
    </row>
    <row r="44" spans="1:19" ht="18.75" customHeight="1" x14ac:dyDescent="0.25">
      <c r="A44" s="10" t="s">
        <v>30</v>
      </c>
      <c r="B44" s="23" t="s">
        <v>238</v>
      </c>
      <c r="C44" s="24"/>
      <c r="D44" s="25"/>
      <c r="E44" s="26" t="s">
        <v>28</v>
      </c>
      <c r="F44" s="27"/>
      <c r="G44" s="28">
        <v>6.1360000000000001</v>
      </c>
      <c r="H44" s="29"/>
      <c r="I44" s="30">
        <v>7.7290000000000001</v>
      </c>
      <c r="J44" s="31"/>
      <c r="K44" s="57">
        <v>10.35</v>
      </c>
      <c r="L44" s="39"/>
    </row>
    <row r="45" spans="1:19" ht="33.75" customHeight="1" x14ac:dyDescent="0.25">
      <c r="A45" s="10" t="s">
        <v>31</v>
      </c>
      <c r="B45" s="23" t="s">
        <v>239</v>
      </c>
      <c r="C45" s="24"/>
      <c r="D45" s="25"/>
      <c r="E45" s="26" t="s">
        <v>253</v>
      </c>
      <c r="F45" s="27"/>
      <c r="G45" s="28">
        <v>33193.58</v>
      </c>
      <c r="H45" s="29"/>
      <c r="I45" s="30">
        <v>15249.9</v>
      </c>
      <c r="J45" s="31"/>
      <c r="K45" s="57">
        <v>22350.05</v>
      </c>
      <c r="L45" s="39"/>
    </row>
    <row r="46" spans="1:19" ht="63.75" customHeight="1" x14ac:dyDescent="0.25">
      <c r="A46" s="10" t="s">
        <v>32</v>
      </c>
      <c r="B46" s="23" t="s">
        <v>240</v>
      </c>
      <c r="C46" s="24"/>
      <c r="D46" s="25"/>
      <c r="E46" s="26" t="s">
        <v>253</v>
      </c>
      <c r="F46" s="27"/>
      <c r="G46" s="60">
        <v>801.94500000000005</v>
      </c>
      <c r="H46" s="61"/>
      <c r="I46" s="30">
        <v>1053.67</v>
      </c>
      <c r="J46" s="31"/>
      <c r="K46" s="57">
        <v>763.42</v>
      </c>
      <c r="L46" s="39"/>
    </row>
    <row r="47" spans="1:19" ht="34.5" customHeight="1" x14ac:dyDescent="0.25">
      <c r="A47" s="10" t="s">
        <v>33</v>
      </c>
      <c r="B47" s="23" t="s">
        <v>241</v>
      </c>
      <c r="C47" s="24"/>
      <c r="D47" s="25"/>
      <c r="E47" s="26" t="s">
        <v>24</v>
      </c>
      <c r="F47" s="27"/>
      <c r="G47" s="60">
        <v>3.2</v>
      </c>
      <c r="H47" s="61"/>
      <c r="I47" s="30">
        <v>9.82</v>
      </c>
      <c r="J47" s="31"/>
      <c r="K47" s="62">
        <v>3.2</v>
      </c>
      <c r="L47" s="63"/>
    </row>
    <row r="48" spans="1:19" ht="84" customHeight="1" x14ac:dyDescent="0.25">
      <c r="A48" s="10" t="s">
        <v>34</v>
      </c>
      <c r="B48" s="23" t="s">
        <v>242</v>
      </c>
      <c r="C48" s="24"/>
      <c r="D48" s="25"/>
      <c r="E48" s="28"/>
      <c r="F48" s="29"/>
      <c r="G48" s="28" t="s">
        <v>284</v>
      </c>
      <c r="H48" s="29"/>
      <c r="I48" s="58" t="s">
        <v>284</v>
      </c>
      <c r="J48" s="59"/>
      <c r="K48" s="91" t="s">
        <v>285</v>
      </c>
      <c r="L48" s="92"/>
    </row>
    <row r="49" spans="1:12" ht="113.25" customHeight="1" x14ac:dyDescent="0.25">
      <c r="A49" s="10" t="s">
        <v>35</v>
      </c>
      <c r="B49" s="23" t="s">
        <v>243</v>
      </c>
      <c r="C49" s="24"/>
      <c r="D49" s="25"/>
      <c r="E49" s="26" t="s">
        <v>252</v>
      </c>
      <c r="F49" s="27"/>
      <c r="G49" s="28" t="s">
        <v>272</v>
      </c>
      <c r="H49" s="29"/>
      <c r="I49" s="30" t="s">
        <v>272</v>
      </c>
      <c r="J49" s="31"/>
      <c r="K49" s="57" t="s">
        <v>272</v>
      </c>
      <c r="L49" s="39"/>
    </row>
    <row r="50" spans="1:12" ht="65.25" customHeight="1" x14ac:dyDescent="0.25">
      <c r="A50" s="10" t="s">
        <v>36</v>
      </c>
      <c r="B50" s="20" t="s">
        <v>37</v>
      </c>
      <c r="C50" s="21"/>
      <c r="D50" s="22"/>
      <c r="E50" s="28" t="s">
        <v>14</v>
      </c>
      <c r="F50" s="29"/>
      <c r="G50" s="60">
        <f>[1]Лист1!$AT$11</f>
        <v>59631.869999999995</v>
      </c>
      <c r="H50" s="29"/>
      <c r="I50" s="64">
        <v>46854.548462962128</v>
      </c>
      <c r="J50" s="65"/>
      <c r="K50" s="66">
        <v>96371.974014921128</v>
      </c>
      <c r="L50" s="67"/>
    </row>
    <row r="51" spans="1:12" ht="129" customHeight="1" x14ac:dyDescent="0.25">
      <c r="A51" s="10" t="s">
        <v>38</v>
      </c>
      <c r="B51" s="20" t="s">
        <v>248</v>
      </c>
      <c r="C51" s="21"/>
      <c r="D51" s="22"/>
      <c r="E51" s="34" t="s">
        <v>14</v>
      </c>
      <c r="F51" s="35"/>
      <c r="G51" s="36">
        <f>[1]Лист1!$W$11</f>
        <v>49350.1</v>
      </c>
      <c r="H51" s="29"/>
      <c r="I51" s="37">
        <f>'[2]Расчёт расходов долгосрочный'!$I$63</f>
        <v>39805.074002636669</v>
      </c>
      <c r="J51" s="31"/>
      <c r="K51" s="38">
        <v>55095.690167878551</v>
      </c>
      <c r="L51" s="39"/>
    </row>
    <row r="52" spans="1:12" ht="15.75" customHeight="1" x14ac:dyDescent="0.25">
      <c r="A52" s="12"/>
      <c r="B52" s="20" t="s">
        <v>40</v>
      </c>
      <c r="C52" s="21"/>
      <c r="D52" s="22"/>
      <c r="E52" s="34" t="s">
        <v>14</v>
      </c>
      <c r="F52" s="35"/>
      <c r="G52" s="36">
        <f>[1]Лист1!$F$11</f>
        <v>17996.66</v>
      </c>
      <c r="H52" s="29"/>
      <c r="I52" s="37">
        <f>'[2]Расчёт расходов долгосрочный'!$I$33</f>
        <v>16872.716265071667</v>
      </c>
      <c r="J52" s="31"/>
      <c r="K52" s="38">
        <v>18716.529047878546</v>
      </c>
      <c r="L52" s="39"/>
    </row>
    <row r="53" spans="1:12" ht="15.75" customHeight="1" x14ac:dyDescent="0.25">
      <c r="A53" s="12"/>
      <c r="B53" s="20" t="s">
        <v>41</v>
      </c>
      <c r="C53" s="21"/>
      <c r="D53" s="22"/>
      <c r="E53" s="34" t="s">
        <v>14</v>
      </c>
      <c r="F53" s="35"/>
      <c r="G53" s="36">
        <f>[1]Лист1!$H$11</f>
        <v>17243.419999999998</v>
      </c>
      <c r="H53" s="29"/>
      <c r="I53" s="37">
        <f>'[2]Расчёт расходов долгосрочный'!$I$35</f>
        <v>8926.9675793480019</v>
      </c>
      <c r="J53" s="31"/>
      <c r="K53" s="38">
        <v>18650.493888000001</v>
      </c>
      <c r="L53" s="39"/>
    </row>
    <row r="54" spans="1:12" ht="15.75" customHeight="1" x14ac:dyDescent="0.25">
      <c r="A54" s="12"/>
      <c r="B54" s="20" t="s">
        <v>42</v>
      </c>
      <c r="C54" s="21"/>
      <c r="D54" s="22"/>
      <c r="E54" s="34" t="s">
        <v>14</v>
      </c>
      <c r="F54" s="35"/>
      <c r="G54" s="36">
        <f>[1]Лист1!$C$11</f>
        <v>13316.42</v>
      </c>
      <c r="H54" s="29"/>
      <c r="I54" s="37">
        <f>'[2]Расчёт расходов долгосрочный'!$I$28</f>
        <v>9665.3648650953419</v>
      </c>
      <c r="J54" s="31"/>
      <c r="K54" s="38">
        <v>14403.039872000001</v>
      </c>
      <c r="L54" s="39"/>
    </row>
    <row r="55" spans="1:12" ht="68.25" customHeight="1" x14ac:dyDescent="0.25">
      <c r="A55" s="10" t="s">
        <v>43</v>
      </c>
      <c r="B55" s="23" t="s">
        <v>249</v>
      </c>
      <c r="C55" s="24"/>
      <c r="D55" s="25"/>
      <c r="E55" s="34" t="s">
        <v>14</v>
      </c>
      <c r="F55" s="35"/>
      <c r="G55" s="36">
        <f>[1]Лист1!$AQ$11</f>
        <v>10281.77</v>
      </c>
      <c r="H55" s="29"/>
      <c r="I55" s="37">
        <f>'[2]Расчёт расходов долгосрочный'!$I$87</f>
        <v>6734.9544603254653</v>
      </c>
      <c r="J55" s="31"/>
      <c r="K55" s="38">
        <v>11085.393847042578</v>
      </c>
      <c r="L55" s="39"/>
    </row>
    <row r="56" spans="1:12" ht="48.75" customHeight="1" x14ac:dyDescent="0.25">
      <c r="A56" s="10" t="s">
        <v>44</v>
      </c>
      <c r="B56" s="23" t="s">
        <v>45</v>
      </c>
      <c r="C56" s="24"/>
      <c r="D56" s="25"/>
      <c r="E56" s="26" t="s">
        <v>14</v>
      </c>
      <c r="F56" s="27"/>
      <c r="G56" s="28" t="s">
        <v>272</v>
      </c>
      <c r="H56" s="29"/>
      <c r="I56" s="37">
        <f>'[2]Расчёт расходов долгосрочный'!$I$93</f>
        <v>314.52</v>
      </c>
      <c r="J56" s="31"/>
      <c r="K56" s="38">
        <v>30190.89</v>
      </c>
      <c r="L56" s="39"/>
    </row>
    <row r="57" spans="1:12" ht="50.25" customHeight="1" x14ac:dyDescent="0.25">
      <c r="A57" s="10" t="s">
        <v>46</v>
      </c>
      <c r="B57" s="23" t="s">
        <v>47</v>
      </c>
      <c r="C57" s="24"/>
      <c r="D57" s="25"/>
      <c r="E57" s="26" t="s">
        <v>14</v>
      </c>
      <c r="F57" s="27"/>
      <c r="G57" s="28" t="s">
        <v>272</v>
      </c>
      <c r="H57" s="29"/>
      <c r="I57" s="30" t="s">
        <v>272</v>
      </c>
      <c r="J57" s="31"/>
      <c r="K57" s="57" t="s">
        <v>272</v>
      </c>
      <c r="L57" s="39"/>
    </row>
    <row r="58" spans="1:12" ht="94.5" customHeight="1" x14ac:dyDescent="0.25">
      <c r="A58" s="10" t="s">
        <v>48</v>
      </c>
      <c r="B58" s="23" t="s">
        <v>49</v>
      </c>
      <c r="C58" s="24"/>
      <c r="D58" s="25"/>
      <c r="E58" s="28"/>
      <c r="F58" s="29"/>
      <c r="G58" s="28" t="s">
        <v>272</v>
      </c>
      <c r="H58" s="29"/>
      <c r="I58" s="30" t="s">
        <v>272</v>
      </c>
      <c r="J58" s="31"/>
      <c r="K58" s="57" t="s">
        <v>272</v>
      </c>
      <c r="L58" s="39"/>
    </row>
    <row r="59" spans="1:12" ht="18" customHeight="1" x14ac:dyDescent="0.25">
      <c r="A59" s="10" t="s">
        <v>50</v>
      </c>
      <c r="B59" s="23" t="s">
        <v>244</v>
      </c>
      <c r="C59" s="24"/>
      <c r="D59" s="25"/>
      <c r="E59" s="26" t="s">
        <v>51</v>
      </c>
      <c r="F59" s="27"/>
      <c r="G59" s="28">
        <v>1597.76</v>
      </c>
      <c r="H59" s="29"/>
      <c r="I59" s="30">
        <v>1597.76</v>
      </c>
      <c r="J59" s="31"/>
      <c r="K59" s="38">
        <v>1597.76</v>
      </c>
      <c r="L59" s="39"/>
    </row>
    <row r="60" spans="1:12" ht="48" customHeight="1" x14ac:dyDescent="0.25">
      <c r="A60" s="10" t="s">
        <v>250</v>
      </c>
      <c r="B60" s="23" t="s">
        <v>245</v>
      </c>
      <c r="C60" s="24"/>
      <c r="D60" s="25"/>
      <c r="E60" s="26" t="s">
        <v>52</v>
      </c>
      <c r="F60" s="27"/>
      <c r="G60" s="60">
        <f>G51/G59</f>
        <v>30.887054376126578</v>
      </c>
      <c r="H60" s="61"/>
      <c r="I60" s="64">
        <f>I51/I59</f>
        <v>24.913049520977285</v>
      </c>
      <c r="J60" s="65"/>
      <c r="K60" s="62">
        <v>34.483082670663023</v>
      </c>
      <c r="L60" s="63"/>
    </row>
    <row r="61" spans="1:12" ht="63.75" customHeight="1" x14ac:dyDescent="0.25">
      <c r="A61" s="10" t="s">
        <v>53</v>
      </c>
      <c r="B61" s="23" t="s">
        <v>54</v>
      </c>
      <c r="C61" s="24"/>
      <c r="D61" s="25"/>
      <c r="E61" s="28"/>
      <c r="F61" s="29"/>
      <c r="G61" s="28"/>
      <c r="H61" s="29"/>
      <c r="I61" s="30"/>
      <c r="J61" s="31"/>
      <c r="K61" s="57"/>
      <c r="L61" s="39"/>
    </row>
    <row r="62" spans="1:12" ht="33" customHeight="1" x14ac:dyDescent="0.25">
      <c r="A62" s="10" t="s">
        <v>55</v>
      </c>
      <c r="B62" s="23" t="s">
        <v>56</v>
      </c>
      <c r="C62" s="24"/>
      <c r="D62" s="25"/>
      <c r="E62" s="26" t="s">
        <v>57</v>
      </c>
      <c r="F62" s="27"/>
      <c r="G62" s="28">
        <v>26</v>
      </c>
      <c r="H62" s="29"/>
      <c r="I62" s="30">
        <v>35</v>
      </c>
      <c r="J62" s="31"/>
      <c r="K62" s="57">
        <v>26</v>
      </c>
      <c r="L62" s="39"/>
    </row>
    <row r="63" spans="1:12" ht="47.25" customHeight="1" x14ac:dyDescent="0.25">
      <c r="A63" s="10" t="s">
        <v>58</v>
      </c>
      <c r="B63" s="23" t="s">
        <v>59</v>
      </c>
      <c r="C63" s="24"/>
      <c r="D63" s="25"/>
      <c r="E63" s="26" t="s">
        <v>60</v>
      </c>
      <c r="F63" s="27"/>
      <c r="G63" s="60">
        <f>G52/G62/12</f>
        <v>57.681602564102569</v>
      </c>
      <c r="H63" s="61"/>
      <c r="I63" s="64">
        <f>I52/I62/12</f>
        <v>40.173133964456348</v>
      </c>
      <c r="J63" s="65"/>
      <c r="K63" s="62">
        <v>59.988875153456881</v>
      </c>
      <c r="L63" s="63"/>
    </row>
    <row r="64" spans="1:12" ht="66" customHeight="1" x14ac:dyDescent="0.25">
      <c r="A64" s="10" t="s">
        <v>61</v>
      </c>
      <c r="B64" s="23" t="s">
        <v>62</v>
      </c>
      <c r="C64" s="24"/>
      <c r="D64" s="25"/>
      <c r="E64" s="28"/>
      <c r="F64" s="29"/>
      <c r="G64" s="28" t="s">
        <v>272</v>
      </c>
      <c r="H64" s="29"/>
      <c r="I64" s="30" t="s">
        <v>272</v>
      </c>
      <c r="J64" s="31"/>
      <c r="K64" s="57" t="s">
        <v>272</v>
      </c>
      <c r="L64" s="39"/>
    </row>
    <row r="65" spans="1:12" ht="65.25" customHeight="1" x14ac:dyDescent="0.25">
      <c r="A65" s="10" t="s">
        <v>63</v>
      </c>
      <c r="B65" s="23" t="s">
        <v>64</v>
      </c>
      <c r="C65" s="24"/>
      <c r="D65" s="25"/>
      <c r="E65" s="26" t="s">
        <v>14</v>
      </c>
      <c r="F65" s="27"/>
      <c r="G65" s="28">
        <v>10</v>
      </c>
      <c r="H65" s="29"/>
      <c r="I65" s="30">
        <v>10</v>
      </c>
      <c r="J65" s="31"/>
      <c r="K65" s="57">
        <v>10</v>
      </c>
      <c r="L65" s="39"/>
    </row>
    <row r="66" spans="1:12" ht="81" customHeight="1" x14ac:dyDescent="0.25">
      <c r="A66" s="10" t="s">
        <v>65</v>
      </c>
      <c r="B66" s="23" t="s">
        <v>66</v>
      </c>
      <c r="C66" s="24"/>
      <c r="D66" s="25"/>
      <c r="E66" s="26" t="s">
        <v>14</v>
      </c>
      <c r="F66" s="27"/>
      <c r="G66" s="28">
        <v>0.39</v>
      </c>
      <c r="H66" s="29"/>
      <c r="I66" s="30" t="s">
        <v>272</v>
      </c>
      <c r="J66" s="31"/>
      <c r="K66" s="57" t="s">
        <v>272</v>
      </c>
      <c r="L66" s="39"/>
    </row>
    <row r="67" spans="1:12" ht="41.25" hidden="1" customHeight="1" x14ac:dyDescent="0.25">
      <c r="A67" s="33" t="s">
        <v>67</v>
      </c>
      <c r="B67" s="33"/>
      <c r="C67" s="33"/>
      <c r="D67" s="33"/>
      <c r="E67" s="33"/>
      <c r="F67" s="33"/>
      <c r="G67" s="33"/>
      <c r="H67" s="33"/>
      <c r="I67" s="33"/>
      <c r="J67" s="33"/>
      <c r="K67" s="33"/>
      <c r="L67" s="33"/>
    </row>
    <row r="68" spans="1:12" ht="51.75" hidden="1" customHeight="1" x14ac:dyDescent="0.25">
      <c r="A68" s="10" t="s">
        <v>10</v>
      </c>
      <c r="B68" s="23" t="s">
        <v>251</v>
      </c>
      <c r="C68" s="24"/>
      <c r="D68" s="25"/>
      <c r="E68" s="26"/>
      <c r="F68" s="27"/>
      <c r="G68" s="28"/>
      <c r="H68" s="29"/>
      <c r="I68" s="30"/>
      <c r="J68" s="31"/>
      <c r="K68" s="30"/>
      <c r="L68" s="31"/>
    </row>
    <row r="69" spans="1:12" ht="47.25" hidden="1" customHeight="1" x14ac:dyDescent="0.25">
      <c r="A69" s="10" t="s">
        <v>12</v>
      </c>
      <c r="B69" s="23" t="s">
        <v>68</v>
      </c>
      <c r="C69" s="24"/>
      <c r="D69" s="25"/>
      <c r="E69" s="26" t="s">
        <v>253</v>
      </c>
      <c r="F69" s="27"/>
      <c r="G69" s="28"/>
      <c r="H69" s="29"/>
      <c r="I69" s="30"/>
      <c r="J69" s="31"/>
      <c r="K69" s="30"/>
      <c r="L69" s="31"/>
    </row>
    <row r="70" spans="1:12" ht="31.5" hidden="1" customHeight="1" x14ac:dyDescent="0.25">
      <c r="A70" s="68" t="s">
        <v>69</v>
      </c>
      <c r="B70" s="23" t="s">
        <v>70</v>
      </c>
      <c r="C70" s="24"/>
      <c r="D70" s="25"/>
      <c r="E70" s="26" t="s">
        <v>253</v>
      </c>
      <c r="F70" s="27"/>
      <c r="G70" s="28"/>
      <c r="H70" s="29"/>
      <c r="I70" s="30"/>
      <c r="J70" s="31"/>
      <c r="K70" s="30"/>
      <c r="L70" s="31"/>
    </row>
    <row r="71" spans="1:12" ht="15.75" hidden="1" x14ac:dyDescent="0.25">
      <c r="A71" s="69"/>
      <c r="B71" s="23" t="s">
        <v>71</v>
      </c>
      <c r="C71" s="24"/>
      <c r="D71" s="25"/>
      <c r="E71" s="26" t="s">
        <v>253</v>
      </c>
      <c r="F71" s="27"/>
      <c r="G71" s="28"/>
      <c r="H71" s="29"/>
      <c r="I71" s="30"/>
      <c r="J71" s="31"/>
      <c r="K71" s="30"/>
      <c r="L71" s="31"/>
    </row>
    <row r="72" spans="1:12" ht="15.75" hidden="1" x14ac:dyDescent="0.25">
      <c r="A72" s="70"/>
      <c r="B72" s="23" t="s">
        <v>72</v>
      </c>
      <c r="C72" s="24"/>
      <c r="D72" s="25"/>
      <c r="E72" s="26" t="s">
        <v>253</v>
      </c>
      <c r="F72" s="27"/>
      <c r="G72" s="28"/>
      <c r="H72" s="29"/>
      <c r="I72" s="30"/>
      <c r="J72" s="31"/>
      <c r="K72" s="30"/>
      <c r="L72" s="31"/>
    </row>
    <row r="73" spans="1:12" ht="15.75" hidden="1" x14ac:dyDescent="0.25">
      <c r="A73" s="68" t="s">
        <v>73</v>
      </c>
      <c r="B73" s="23" t="s">
        <v>74</v>
      </c>
      <c r="C73" s="24"/>
      <c r="D73" s="25"/>
      <c r="E73" s="26" t="s">
        <v>253</v>
      </c>
      <c r="F73" s="27"/>
      <c r="G73" s="28"/>
      <c r="H73" s="29"/>
      <c r="I73" s="30"/>
      <c r="J73" s="31"/>
      <c r="K73" s="30"/>
      <c r="L73" s="31"/>
    </row>
    <row r="74" spans="1:12" ht="15.75" hidden="1" x14ac:dyDescent="0.25">
      <c r="A74" s="69"/>
      <c r="B74" s="23" t="s">
        <v>71</v>
      </c>
      <c r="C74" s="24"/>
      <c r="D74" s="25"/>
      <c r="E74" s="26" t="s">
        <v>253</v>
      </c>
      <c r="F74" s="27"/>
      <c r="G74" s="28"/>
      <c r="H74" s="29"/>
      <c r="I74" s="30"/>
      <c r="J74" s="31"/>
      <c r="K74" s="30"/>
      <c r="L74" s="31"/>
    </row>
    <row r="75" spans="1:12" ht="15.75" hidden="1" x14ac:dyDescent="0.25">
      <c r="A75" s="69"/>
      <c r="B75" s="23" t="s">
        <v>72</v>
      </c>
      <c r="C75" s="24"/>
      <c r="D75" s="25"/>
      <c r="E75" s="26" t="s">
        <v>253</v>
      </c>
      <c r="F75" s="27"/>
      <c r="G75" s="28"/>
      <c r="H75" s="29"/>
      <c r="I75" s="30"/>
      <c r="J75" s="31"/>
      <c r="K75" s="30"/>
      <c r="L75" s="31"/>
    </row>
    <row r="76" spans="1:12" ht="15.75" hidden="1" x14ac:dyDescent="0.25">
      <c r="A76" s="70"/>
      <c r="B76" s="23" t="s">
        <v>39</v>
      </c>
      <c r="C76" s="24"/>
      <c r="D76" s="25"/>
      <c r="E76" s="26" t="s">
        <v>253</v>
      </c>
      <c r="F76" s="27"/>
      <c r="G76" s="28"/>
      <c r="H76" s="29"/>
      <c r="I76" s="30"/>
      <c r="J76" s="31"/>
      <c r="K76" s="30"/>
      <c r="L76" s="31"/>
    </row>
    <row r="77" spans="1:12" ht="144" hidden="1" customHeight="1" x14ac:dyDescent="0.25">
      <c r="A77" s="10" t="s">
        <v>75</v>
      </c>
      <c r="B77" s="23" t="s">
        <v>76</v>
      </c>
      <c r="C77" s="24"/>
      <c r="D77" s="25"/>
      <c r="E77" s="26" t="s">
        <v>253</v>
      </c>
      <c r="F77" s="27"/>
      <c r="G77" s="28"/>
      <c r="H77" s="29"/>
      <c r="I77" s="30"/>
      <c r="J77" s="31"/>
      <c r="K77" s="30"/>
      <c r="L77" s="31"/>
    </row>
    <row r="78" spans="1:12" ht="31.5" hidden="1" customHeight="1" x14ac:dyDescent="0.25">
      <c r="A78" s="68" t="s">
        <v>77</v>
      </c>
      <c r="B78" s="23" t="s">
        <v>70</v>
      </c>
      <c r="C78" s="24"/>
      <c r="D78" s="25"/>
      <c r="E78" s="26" t="s">
        <v>253</v>
      </c>
      <c r="F78" s="27"/>
      <c r="G78" s="28"/>
      <c r="H78" s="29"/>
      <c r="I78" s="30"/>
      <c r="J78" s="31"/>
      <c r="K78" s="30"/>
      <c r="L78" s="31"/>
    </row>
    <row r="79" spans="1:12" ht="15.75" hidden="1" x14ac:dyDescent="0.25">
      <c r="A79" s="69"/>
      <c r="B79" s="23" t="s">
        <v>71</v>
      </c>
      <c r="C79" s="24"/>
      <c r="D79" s="25"/>
      <c r="E79" s="26" t="s">
        <v>253</v>
      </c>
      <c r="F79" s="27"/>
      <c r="G79" s="28"/>
      <c r="H79" s="29"/>
      <c r="I79" s="30"/>
      <c r="J79" s="31"/>
      <c r="K79" s="30"/>
      <c r="L79" s="31"/>
    </row>
    <row r="80" spans="1:12" ht="15.75" hidden="1" x14ac:dyDescent="0.25">
      <c r="A80" s="70"/>
      <c r="B80" s="23" t="s">
        <v>72</v>
      </c>
      <c r="C80" s="24"/>
      <c r="D80" s="25"/>
      <c r="E80" s="26" t="s">
        <v>253</v>
      </c>
      <c r="F80" s="27"/>
      <c r="G80" s="28"/>
      <c r="H80" s="29"/>
      <c r="I80" s="30"/>
      <c r="J80" s="31"/>
      <c r="K80" s="30"/>
      <c r="L80" s="31"/>
    </row>
    <row r="81" spans="1:12" ht="15.75" hidden="1" x14ac:dyDescent="0.25">
      <c r="A81" s="68" t="s">
        <v>78</v>
      </c>
      <c r="B81" s="23" t="s">
        <v>74</v>
      </c>
      <c r="C81" s="24"/>
      <c r="D81" s="25"/>
      <c r="E81" s="26" t="s">
        <v>253</v>
      </c>
      <c r="F81" s="27"/>
      <c r="G81" s="28"/>
      <c r="H81" s="29"/>
      <c r="I81" s="30"/>
      <c r="J81" s="31"/>
      <c r="K81" s="30"/>
      <c r="L81" s="31"/>
    </row>
    <row r="82" spans="1:12" ht="15.75" hidden="1" x14ac:dyDescent="0.25">
      <c r="A82" s="69"/>
      <c r="B82" s="23" t="s">
        <v>71</v>
      </c>
      <c r="C82" s="24"/>
      <c r="D82" s="25"/>
      <c r="E82" s="26" t="s">
        <v>253</v>
      </c>
      <c r="F82" s="27"/>
      <c r="G82" s="28"/>
      <c r="H82" s="29"/>
      <c r="I82" s="30"/>
      <c r="J82" s="31"/>
      <c r="K82" s="30"/>
      <c r="L82" s="31"/>
    </row>
    <row r="83" spans="1:12" ht="15.75" hidden="1" x14ac:dyDescent="0.25">
      <c r="A83" s="70"/>
      <c r="B83" s="23" t="s">
        <v>72</v>
      </c>
      <c r="C83" s="24"/>
      <c r="D83" s="25"/>
      <c r="E83" s="26" t="s">
        <v>253</v>
      </c>
      <c r="F83" s="27"/>
      <c r="G83" s="28"/>
      <c r="H83" s="29"/>
      <c r="I83" s="30"/>
      <c r="J83" s="31"/>
      <c r="K83" s="30"/>
      <c r="L83" s="31"/>
    </row>
    <row r="84" spans="1:12" ht="111" hidden="1" customHeight="1" x14ac:dyDescent="0.25">
      <c r="A84" s="10" t="s">
        <v>79</v>
      </c>
      <c r="B84" s="23" t="s">
        <v>80</v>
      </c>
      <c r="C84" s="24"/>
      <c r="D84" s="25"/>
      <c r="E84" s="26" t="s">
        <v>253</v>
      </c>
      <c r="F84" s="27"/>
      <c r="G84" s="28"/>
      <c r="H84" s="29"/>
      <c r="I84" s="30"/>
      <c r="J84" s="31"/>
      <c r="K84" s="30"/>
      <c r="L84" s="31"/>
    </row>
    <row r="85" spans="1:12" ht="31.5" hidden="1" customHeight="1" x14ac:dyDescent="0.25">
      <c r="A85" s="68" t="s">
        <v>81</v>
      </c>
      <c r="B85" s="23" t="s">
        <v>70</v>
      </c>
      <c r="C85" s="24"/>
      <c r="D85" s="25"/>
      <c r="E85" s="26" t="s">
        <v>253</v>
      </c>
      <c r="F85" s="27"/>
      <c r="G85" s="28"/>
      <c r="H85" s="29"/>
      <c r="I85" s="30"/>
      <c r="J85" s="31"/>
      <c r="K85" s="30"/>
      <c r="L85" s="31"/>
    </row>
    <row r="86" spans="1:12" ht="15.75" hidden="1" x14ac:dyDescent="0.25">
      <c r="A86" s="69"/>
      <c r="B86" s="23" t="s">
        <v>71</v>
      </c>
      <c r="C86" s="24"/>
      <c r="D86" s="25"/>
      <c r="E86" s="26" t="s">
        <v>253</v>
      </c>
      <c r="F86" s="27"/>
      <c r="G86" s="28"/>
      <c r="H86" s="29"/>
      <c r="I86" s="30"/>
      <c r="J86" s="31"/>
      <c r="K86" s="30"/>
      <c r="L86" s="31"/>
    </row>
    <row r="87" spans="1:12" ht="15.75" hidden="1" x14ac:dyDescent="0.25">
      <c r="A87" s="70"/>
      <c r="B87" s="23" t="s">
        <v>72</v>
      </c>
      <c r="C87" s="24"/>
      <c r="D87" s="25"/>
      <c r="E87" s="26" t="s">
        <v>253</v>
      </c>
      <c r="F87" s="27"/>
      <c r="G87" s="28"/>
      <c r="H87" s="29"/>
      <c r="I87" s="30"/>
      <c r="J87" s="31"/>
      <c r="K87" s="30"/>
      <c r="L87" s="31"/>
    </row>
    <row r="88" spans="1:12" ht="15.75" hidden="1" x14ac:dyDescent="0.25">
      <c r="A88" s="68" t="s">
        <v>82</v>
      </c>
      <c r="B88" s="23" t="s">
        <v>74</v>
      </c>
      <c r="C88" s="24"/>
      <c r="D88" s="25"/>
      <c r="E88" s="26" t="s">
        <v>253</v>
      </c>
      <c r="F88" s="27"/>
      <c r="G88" s="28"/>
      <c r="H88" s="29"/>
      <c r="I88" s="30"/>
      <c r="J88" s="31"/>
      <c r="K88" s="30"/>
      <c r="L88" s="31"/>
    </row>
    <row r="89" spans="1:12" ht="15.75" hidden="1" x14ac:dyDescent="0.25">
      <c r="A89" s="69"/>
      <c r="B89" s="23" t="s">
        <v>71</v>
      </c>
      <c r="C89" s="24"/>
      <c r="D89" s="25"/>
      <c r="E89" s="26" t="s">
        <v>253</v>
      </c>
      <c r="F89" s="27"/>
      <c r="G89" s="28"/>
      <c r="H89" s="29"/>
      <c r="I89" s="30"/>
      <c r="J89" s="31"/>
      <c r="K89" s="30"/>
      <c r="L89" s="31"/>
    </row>
    <row r="90" spans="1:12" ht="15.75" hidden="1" x14ac:dyDescent="0.25">
      <c r="A90" s="70"/>
      <c r="B90" s="23" t="s">
        <v>72</v>
      </c>
      <c r="C90" s="24"/>
      <c r="D90" s="25"/>
      <c r="E90" s="26" t="s">
        <v>253</v>
      </c>
      <c r="F90" s="27"/>
      <c r="G90" s="28"/>
      <c r="H90" s="29"/>
      <c r="I90" s="30"/>
      <c r="J90" s="31"/>
      <c r="K90" s="30"/>
      <c r="L90" s="31"/>
    </row>
    <row r="91" spans="1:12" ht="127.5" hidden="1" customHeight="1" x14ac:dyDescent="0.25">
      <c r="A91" s="10" t="s">
        <v>83</v>
      </c>
      <c r="B91" s="23" t="s">
        <v>84</v>
      </c>
      <c r="C91" s="24"/>
      <c r="D91" s="25"/>
      <c r="E91" s="26" t="s">
        <v>253</v>
      </c>
      <c r="F91" s="27"/>
      <c r="G91" s="28"/>
      <c r="H91" s="29"/>
      <c r="I91" s="30"/>
      <c r="J91" s="31"/>
      <c r="K91" s="30"/>
      <c r="L91" s="31"/>
    </row>
    <row r="92" spans="1:12" ht="31.5" hidden="1" customHeight="1" x14ac:dyDescent="0.25">
      <c r="A92" s="68" t="s">
        <v>85</v>
      </c>
      <c r="B92" s="23" t="s">
        <v>70</v>
      </c>
      <c r="C92" s="24"/>
      <c r="D92" s="25"/>
      <c r="E92" s="26" t="s">
        <v>253</v>
      </c>
      <c r="F92" s="27"/>
      <c r="G92" s="28"/>
      <c r="H92" s="29"/>
      <c r="I92" s="30"/>
      <c r="J92" s="31"/>
      <c r="K92" s="30"/>
      <c r="L92" s="31"/>
    </row>
    <row r="93" spans="1:12" ht="15.75" hidden="1" x14ac:dyDescent="0.25">
      <c r="A93" s="69"/>
      <c r="B93" s="23" t="s">
        <v>71</v>
      </c>
      <c r="C93" s="24"/>
      <c r="D93" s="25"/>
      <c r="E93" s="26" t="s">
        <v>253</v>
      </c>
      <c r="F93" s="27"/>
      <c r="G93" s="28"/>
      <c r="H93" s="29"/>
      <c r="I93" s="30"/>
      <c r="J93" s="31"/>
      <c r="K93" s="30"/>
      <c r="L93" s="31"/>
    </row>
    <row r="94" spans="1:12" ht="15.75" hidden="1" x14ac:dyDescent="0.25">
      <c r="A94" s="70"/>
      <c r="B94" s="23" t="s">
        <v>72</v>
      </c>
      <c r="C94" s="24"/>
      <c r="D94" s="25"/>
      <c r="E94" s="26" t="s">
        <v>253</v>
      </c>
      <c r="F94" s="27"/>
      <c r="G94" s="28"/>
      <c r="H94" s="29"/>
      <c r="I94" s="30"/>
      <c r="J94" s="31"/>
      <c r="K94" s="30"/>
      <c r="L94" s="31"/>
    </row>
    <row r="95" spans="1:12" ht="15.75" hidden="1" x14ac:dyDescent="0.25">
      <c r="A95" s="68" t="s">
        <v>86</v>
      </c>
      <c r="B95" s="23" t="s">
        <v>74</v>
      </c>
      <c r="C95" s="24"/>
      <c r="D95" s="25"/>
      <c r="E95" s="26" t="s">
        <v>253</v>
      </c>
      <c r="F95" s="27"/>
      <c r="G95" s="28"/>
      <c r="H95" s="29"/>
      <c r="I95" s="30"/>
      <c r="J95" s="31"/>
      <c r="K95" s="30"/>
      <c r="L95" s="31"/>
    </row>
    <row r="96" spans="1:12" ht="15.75" hidden="1" x14ac:dyDescent="0.25">
      <c r="A96" s="69"/>
      <c r="B96" s="23" t="s">
        <v>71</v>
      </c>
      <c r="C96" s="24"/>
      <c r="D96" s="25"/>
      <c r="E96" s="26" t="s">
        <v>253</v>
      </c>
      <c r="F96" s="27"/>
      <c r="G96" s="28"/>
      <c r="H96" s="29"/>
      <c r="I96" s="30"/>
      <c r="J96" s="31"/>
      <c r="K96" s="30"/>
      <c r="L96" s="31"/>
    </row>
    <row r="97" spans="1:12" ht="15.75" hidden="1" x14ac:dyDescent="0.25">
      <c r="A97" s="70"/>
      <c r="B97" s="23" t="s">
        <v>72</v>
      </c>
      <c r="C97" s="24"/>
      <c r="D97" s="25"/>
      <c r="E97" s="26" t="s">
        <v>253</v>
      </c>
      <c r="F97" s="27"/>
      <c r="G97" s="28"/>
      <c r="H97" s="29"/>
      <c r="I97" s="30"/>
      <c r="J97" s="31"/>
      <c r="K97" s="30"/>
      <c r="L97" s="31"/>
    </row>
    <row r="98" spans="1:12" ht="141.75" hidden="1" customHeight="1" x14ac:dyDescent="0.25">
      <c r="A98" s="10" t="s">
        <v>87</v>
      </c>
      <c r="B98" s="23" t="s">
        <v>88</v>
      </c>
      <c r="C98" s="24"/>
      <c r="D98" s="25"/>
      <c r="E98" s="26" t="s">
        <v>253</v>
      </c>
      <c r="F98" s="27"/>
      <c r="G98" s="28"/>
      <c r="H98" s="29"/>
      <c r="I98" s="30"/>
      <c r="J98" s="31"/>
      <c r="K98" s="30"/>
      <c r="L98" s="31"/>
    </row>
    <row r="99" spans="1:12" ht="31.5" hidden="1" customHeight="1" x14ac:dyDescent="0.25">
      <c r="A99" s="68" t="s">
        <v>89</v>
      </c>
      <c r="B99" s="23" t="s">
        <v>70</v>
      </c>
      <c r="C99" s="24"/>
      <c r="D99" s="25"/>
      <c r="E99" s="26" t="s">
        <v>253</v>
      </c>
      <c r="F99" s="27"/>
      <c r="G99" s="28"/>
      <c r="H99" s="29"/>
      <c r="I99" s="30"/>
      <c r="J99" s="31"/>
      <c r="K99" s="30"/>
      <c r="L99" s="31"/>
    </row>
    <row r="100" spans="1:12" ht="15.75" hidden="1" x14ac:dyDescent="0.25">
      <c r="A100" s="69"/>
      <c r="B100" s="23" t="s">
        <v>71</v>
      </c>
      <c r="C100" s="24"/>
      <c r="D100" s="25"/>
      <c r="E100" s="26" t="s">
        <v>253</v>
      </c>
      <c r="F100" s="27"/>
      <c r="G100" s="28"/>
      <c r="H100" s="29"/>
      <c r="I100" s="30"/>
      <c r="J100" s="31"/>
      <c r="K100" s="30"/>
      <c r="L100" s="31"/>
    </row>
    <row r="101" spans="1:12" ht="15.75" hidden="1" x14ac:dyDescent="0.25">
      <c r="A101" s="70"/>
      <c r="B101" s="23" t="s">
        <v>72</v>
      </c>
      <c r="C101" s="24"/>
      <c r="D101" s="25"/>
      <c r="E101" s="26" t="s">
        <v>253</v>
      </c>
      <c r="F101" s="27"/>
      <c r="G101" s="28"/>
      <c r="H101" s="29"/>
      <c r="I101" s="30"/>
      <c r="J101" s="31"/>
      <c r="K101" s="30"/>
      <c r="L101" s="31"/>
    </row>
    <row r="102" spans="1:12" ht="15.75" hidden="1" x14ac:dyDescent="0.25">
      <c r="A102" s="68" t="s">
        <v>90</v>
      </c>
      <c r="B102" s="23" t="s">
        <v>74</v>
      </c>
      <c r="C102" s="24"/>
      <c r="D102" s="25"/>
      <c r="E102" s="26" t="s">
        <v>253</v>
      </c>
      <c r="F102" s="27"/>
      <c r="G102" s="28"/>
      <c r="H102" s="29"/>
      <c r="I102" s="30"/>
      <c r="J102" s="31"/>
      <c r="K102" s="30"/>
      <c r="L102" s="31"/>
    </row>
    <row r="103" spans="1:12" ht="15.75" hidden="1" x14ac:dyDescent="0.25">
      <c r="A103" s="69"/>
      <c r="B103" s="23" t="s">
        <v>71</v>
      </c>
      <c r="C103" s="24"/>
      <c r="D103" s="25"/>
      <c r="E103" s="26" t="s">
        <v>253</v>
      </c>
      <c r="F103" s="27"/>
      <c r="G103" s="28"/>
      <c r="H103" s="29"/>
      <c r="I103" s="30"/>
      <c r="J103" s="31"/>
      <c r="K103" s="30"/>
      <c r="L103" s="31"/>
    </row>
    <row r="104" spans="1:12" ht="15.75" hidden="1" x14ac:dyDescent="0.25">
      <c r="A104" s="70"/>
      <c r="B104" s="23" t="s">
        <v>72</v>
      </c>
      <c r="C104" s="24"/>
      <c r="D104" s="25"/>
      <c r="E104" s="26" t="s">
        <v>253</v>
      </c>
      <c r="F104" s="27"/>
      <c r="G104" s="28"/>
      <c r="H104" s="29"/>
      <c r="I104" s="30"/>
      <c r="J104" s="31"/>
      <c r="K104" s="30"/>
      <c r="L104" s="31"/>
    </row>
    <row r="105" spans="1:12" ht="50.25" hidden="1" customHeight="1" x14ac:dyDescent="0.25">
      <c r="A105" s="10" t="s">
        <v>91</v>
      </c>
      <c r="B105" s="23" t="s">
        <v>92</v>
      </c>
      <c r="C105" s="24"/>
      <c r="D105" s="25"/>
      <c r="E105" s="26" t="s">
        <v>253</v>
      </c>
      <c r="F105" s="27"/>
      <c r="G105" s="28"/>
      <c r="H105" s="29"/>
      <c r="I105" s="30"/>
      <c r="J105" s="31"/>
      <c r="K105" s="30"/>
      <c r="L105" s="31"/>
    </row>
    <row r="106" spans="1:12" ht="31.5" hidden="1" customHeight="1" x14ac:dyDescent="0.25">
      <c r="A106" s="68" t="s">
        <v>93</v>
      </c>
      <c r="B106" s="23" t="s">
        <v>70</v>
      </c>
      <c r="C106" s="24"/>
      <c r="D106" s="25"/>
      <c r="E106" s="26" t="s">
        <v>253</v>
      </c>
      <c r="F106" s="27"/>
      <c r="G106" s="28"/>
      <c r="H106" s="29"/>
      <c r="I106" s="30"/>
      <c r="J106" s="31"/>
      <c r="K106" s="30"/>
      <c r="L106" s="31"/>
    </row>
    <row r="107" spans="1:12" ht="15.75" hidden="1" x14ac:dyDescent="0.25">
      <c r="A107" s="69"/>
      <c r="B107" s="23" t="s">
        <v>71</v>
      </c>
      <c r="C107" s="24"/>
      <c r="D107" s="25"/>
      <c r="E107" s="26" t="s">
        <v>253</v>
      </c>
      <c r="F107" s="27"/>
      <c r="G107" s="28"/>
      <c r="H107" s="29"/>
      <c r="I107" s="30"/>
      <c r="J107" s="31"/>
      <c r="K107" s="30"/>
      <c r="L107" s="31"/>
    </row>
    <row r="108" spans="1:12" ht="15.75" hidden="1" x14ac:dyDescent="0.25">
      <c r="A108" s="70"/>
      <c r="B108" s="23" t="s">
        <v>72</v>
      </c>
      <c r="C108" s="24"/>
      <c r="D108" s="25"/>
      <c r="E108" s="26" t="s">
        <v>253</v>
      </c>
      <c r="F108" s="27"/>
      <c r="G108" s="28"/>
      <c r="H108" s="29"/>
      <c r="I108" s="30"/>
      <c r="J108" s="31"/>
      <c r="K108" s="30"/>
      <c r="L108" s="31"/>
    </row>
    <row r="109" spans="1:12" ht="15.75" hidden="1" x14ac:dyDescent="0.25">
      <c r="A109" s="68" t="s">
        <v>94</v>
      </c>
      <c r="B109" s="23" t="s">
        <v>74</v>
      </c>
      <c r="C109" s="24"/>
      <c r="D109" s="25"/>
      <c r="E109" s="26" t="s">
        <v>253</v>
      </c>
      <c r="F109" s="27"/>
      <c r="G109" s="28"/>
      <c r="H109" s="29"/>
      <c r="I109" s="30"/>
      <c r="J109" s="31"/>
      <c r="K109" s="30"/>
      <c r="L109" s="31"/>
    </row>
    <row r="110" spans="1:12" ht="15.75" hidden="1" x14ac:dyDescent="0.25">
      <c r="A110" s="69"/>
      <c r="B110" s="23" t="s">
        <v>71</v>
      </c>
      <c r="C110" s="24"/>
      <c r="D110" s="25"/>
      <c r="E110" s="26" t="s">
        <v>253</v>
      </c>
      <c r="F110" s="27"/>
      <c r="G110" s="28"/>
      <c r="H110" s="29"/>
      <c r="I110" s="30"/>
      <c r="J110" s="31"/>
      <c r="K110" s="30"/>
      <c r="L110" s="31"/>
    </row>
    <row r="111" spans="1:12" ht="15.75" hidden="1" x14ac:dyDescent="0.25">
      <c r="A111" s="70"/>
      <c r="B111" s="23" t="s">
        <v>72</v>
      </c>
      <c r="C111" s="24"/>
      <c r="D111" s="25"/>
      <c r="E111" s="26" t="s">
        <v>253</v>
      </c>
      <c r="F111" s="27"/>
      <c r="G111" s="28"/>
      <c r="H111" s="29"/>
      <c r="I111" s="30"/>
      <c r="J111" s="31"/>
      <c r="K111" s="30"/>
      <c r="L111" s="31"/>
    </row>
    <row r="112" spans="1:12" ht="48.75" hidden="1" customHeight="1" x14ac:dyDescent="0.25">
      <c r="A112" s="10" t="s">
        <v>95</v>
      </c>
      <c r="B112" s="23" t="s">
        <v>96</v>
      </c>
      <c r="C112" s="24"/>
      <c r="D112" s="25"/>
      <c r="E112" s="26" t="s">
        <v>253</v>
      </c>
      <c r="F112" s="27"/>
      <c r="G112" s="28"/>
      <c r="H112" s="29"/>
      <c r="I112" s="30"/>
      <c r="J112" s="31"/>
      <c r="K112" s="30"/>
      <c r="L112" s="31"/>
    </row>
    <row r="113" spans="1:12" ht="31.5" hidden="1" customHeight="1" x14ac:dyDescent="0.25">
      <c r="A113" s="68" t="s">
        <v>97</v>
      </c>
      <c r="B113" s="23" t="s">
        <v>70</v>
      </c>
      <c r="C113" s="24"/>
      <c r="D113" s="25"/>
      <c r="E113" s="26" t="s">
        <v>253</v>
      </c>
      <c r="F113" s="27"/>
      <c r="G113" s="28"/>
      <c r="H113" s="29"/>
      <c r="I113" s="30"/>
      <c r="J113" s="31"/>
      <c r="K113" s="30"/>
      <c r="L113" s="31"/>
    </row>
    <row r="114" spans="1:12" ht="15.75" hidden="1" x14ac:dyDescent="0.25">
      <c r="A114" s="69"/>
      <c r="B114" s="23" t="s">
        <v>71</v>
      </c>
      <c r="C114" s="24"/>
      <c r="D114" s="25"/>
      <c r="E114" s="26" t="s">
        <v>253</v>
      </c>
      <c r="F114" s="27"/>
      <c r="G114" s="28"/>
      <c r="H114" s="29"/>
      <c r="I114" s="30"/>
      <c r="J114" s="31"/>
      <c r="K114" s="30"/>
      <c r="L114" s="31"/>
    </row>
    <row r="115" spans="1:12" ht="15.75" hidden="1" x14ac:dyDescent="0.25">
      <c r="A115" s="70"/>
      <c r="B115" s="23" t="s">
        <v>72</v>
      </c>
      <c r="C115" s="24"/>
      <c r="D115" s="25"/>
      <c r="E115" s="26" t="s">
        <v>253</v>
      </c>
      <c r="F115" s="27"/>
      <c r="G115" s="28"/>
      <c r="H115" s="29"/>
      <c r="I115" s="30"/>
      <c r="J115" s="31"/>
      <c r="K115" s="30"/>
      <c r="L115" s="31"/>
    </row>
    <row r="116" spans="1:12" ht="15.75" hidden="1" x14ac:dyDescent="0.25">
      <c r="A116" s="68" t="s">
        <v>98</v>
      </c>
      <c r="B116" s="23" t="s">
        <v>74</v>
      </c>
      <c r="C116" s="24"/>
      <c r="D116" s="25"/>
      <c r="E116" s="26" t="s">
        <v>253</v>
      </c>
      <c r="F116" s="27"/>
      <c r="G116" s="28"/>
      <c r="H116" s="29"/>
      <c r="I116" s="30"/>
      <c r="J116" s="31"/>
      <c r="K116" s="30"/>
      <c r="L116" s="31"/>
    </row>
    <row r="117" spans="1:12" ht="15.75" hidden="1" x14ac:dyDescent="0.25">
      <c r="A117" s="69"/>
      <c r="B117" s="23" t="s">
        <v>71</v>
      </c>
      <c r="C117" s="24"/>
      <c r="D117" s="25"/>
      <c r="E117" s="26" t="s">
        <v>253</v>
      </c>
      <c r="F117" s="27"/>
      <c r="G117" s="28"/>
      <c r="H117" s="29"/>
      <c r="I117" s="30"/>
      <c r="J117" s="31"/>
      <c r="K117" s="30"/>
      <c r="L117" s="31"/>
    </row>
    <row r="118" spans="1:12" ht="15.75" hidden="1" x14ac:dyDescent="0.25">
      <c r="A118" s="70"/>
      <c r="B118" s="23" t="s">
        <v>72</v>
      </c>
      <c r="C118" s="24"/>
      <c r="D118" s="25"/>
      <c r="E118" s="26" t="s">
        <v>253</v>
      </c>
      <c r="F118" s="27"/>
      <c r="G118" s="28"/>
      <c r="H118" s="29"/>
      <c r="I118" s="30"/>
      <c r="J118" s="31"/>
      <c r="K118" s="30"/>
      <c r="L118" s="31"/>
    </row>
    <row r="119" spans="1:12" ht="111.75" hidden="1" customHeight="1" x14ac:dyDescent="0.25">
      <c r="A119" s="68" t="s">
        <v>15</v>
      </c>
      <c r="B119" s="23" t="s">
        <v>99</v>
      </c>
      <c r="C119" s="24"/>
      <c r="D119" s="25"/>
      <c r="E119" s="26" t="s">
        <v>253</v>
      </c>
      <c r="F119" s="27"/>
      <c r="G119" s="28"/>
      <c r="H119" s="29"/>
      <c r="I119" s="30"/>
      <c r="J119" s="31"/>
      <c r="K119" s="30"/>
      <c r="L119" s="31"/>
    </row>
    <row r="120" spans="1:12" ht="15.75" hidden="1" x14ac:dyDescent="0.25">
      <c r="A120" s="69"/>
      <c r="B120" s="20" t="s">
        <v>100</v>
      </c>
      <c r="C120" s="21"/>
      <c r="D120" s="22"/>
      <c r="E120" s="26" t="s">
        <v>253</v>
      </c>
      <c r="F120" s="27"/>
      <c r="G120" s="28"/>
      <c r="H120" s="29"/>
      <c r="I120" s="30"/>
      <c r="J120" s="31"/>
      <c r="K120" s="30"/>
      <c r="L120" s="31"/>
    </row>
    <row r="121" spans="1:12" ht="15.75" hidden="1" x14ac:dyDescent="0.25">
      <c r="A121" s="69"/>
      <c r="B121" s="20" t="s">
        <v>71</v>
      </c>
      <c r="C121" s="21"/>
      <c r="D121" s="22"/>
      <c r="E121" s="26" t="s">
        <v>253</v>
      </c>
      <c r="F121" s="27"/>
      <c r="G121" s="28"/>
      <c r="H121" s="29"/>
      <c r="I121" s="30"/>
      <c r="J121" s="31"/>
      <c r="K121" s="30"/>
      <c r="L121" s="31"/>
    </row>
    <row r="122" spans="1:12" ht="15.75" hidden="1" x14ac:dyDescent="0.25">
      <c r="A122" s="69"/>
      <c r="B122" s="20" t="s">
        <v>72</v>
      </c>
      <c r="C122" s="21"/>
      <c r="D122" s="22"/>
      <c r="E122" s="26" t="s">
        <v>253</v>
      </c>
      <c r="F122" s="27"/>
      <c r="G122" s="28"/>
      <c r="H122" s="29"/>
      <c r="I122" s="30"/>
      <c r="J122" s="31"/>
      <c r="K122" s="30"/>
      <c r="L122" s="31"/>
    </row>
    <row r="123" spans="1:12" ht="15.75" hidden="1" x14ac:dyDescent="0.25">
      <c r="A123" s="69"/>
      <c r="B123" s="20" t="s">
        <v>101</v>
      </c>
      <c r="C123" s="21"/>
      <c r="D123" s="22"/>
      <c r="E123" s="26" t="s">
        <v>253</v>
      </c>
      <c r="F123" s="27"/>
      <c r="G123" s="28"/>
      <c r="H123" s="29"/>
      <c r="I123" s="30"/>
      <c r="J123" s="31"/>
      <c r="K123" s="30"/>
      <c r="L123" s="31"/>
    </row>
    <row r="124" spans="1:12" ht="15.75" hidden="1" x14ac:dyDescent="0.25">
      <c r="A124" s="69"/>
      <c r="B124" s="20" t="s">
        <v>71</v>
      </c>
      <c r="C124" s="21"/>
      <c r="D124" s="22"/>
      <c r="E124" s="26" t="s">
        <v>253</v>
      </c>
      <c r="F124" s="27"/>
      <c r="G124" s="28"/>
      <c r="H124" s="29"/>
      <c r="I124" s="30"/>
      <c r="J124" s="31"/>
      <c r="K124" s="30"/>
      <c r="L124" s="31"/>
    </row>
    <row r="125" spans="1:12" ht="15.75" hidden="1" x14ac:dyDescent="0.25">
      <c r="A125" s="69"/>
      <c r="B125" s="20" t="s">
        <v>72</v>
      </c>
      <c r="C125" s="21"/>
      <c r="D125" s="22"/>
      <c r="E125" s="26" t="s">
        <v>253</v>
      </c>
      <c r="F125" s="27"/>
      <c r="G125" s="28"/>
      <c r="H125" s="29"/>
      <c r="I125" s="30"/>
      <c r="J125" s="31"/>
      <c r="K125" s="30"/>
      <c r="L125" s="31"/>
    </row>
    <row r="126" spans="1:12" ht="15.75" hidden="1" x14ac:dyDescent="0.25">
      <c r="A126" s="69"/>
      <c r="B126" s="20" t="s">
        <v>102</v>
      </c>
      <c r="C126" s="21"/>
      <c r="D126" s="22"/>
      <c r="E126" s="26" t="s">
        <v>253</v>
      </c>
      <c r="F126" s="27"/>
      <c r="G126" s="28"/>
      <c r="H126" s="29"/>
      <c r="I126" s="30"/>
      <c r="J126" s="31"/>
      <c r="K126" s="30"/>
      <c r="L126" s="31"/>
    </row>
    <row r="127" spans="1:12" ht="15.75" hidden="1" x14ac:dyDescent="0.25">
      <c r="A127" s="69"/>
      <c r="B127" s="20" t="s">
        <v>71</v>
      </c>
      <c r="C127" s="21"/>
      <c r="D127" s="22"/>
      <c r="E127" s="26" t="s">
        <v>253</v>
      </c>
      <c r="F127" s="27"/>
      <c r="G127" s="28"/>
      <c r="H127" s="29"/>
      <c r="I127" s="30"/>
      <c r="J127" s="31"/>
      <c r="K127" s="30"/>
      <c r="L127" s="31"/>
    </row>
    <row r="128" spans="1:12" ht="15.75" hidden="1" x14ac:dyDescent="0.25">
      <c r="A128" s="70"/>
      <c r="B128" s="20" t="s">
        <v>72</v>
      </c>
      <c r="C128" s="21"/>
      <c r="D128" s="22"/>
      <c r="E128" s="26" t="s">
        <v>253</v>
      </c>
      <c r="F128" s="27"/>
      <c r="G128" s="28"/>
      <c r="H128" s="29"/>
      <c r="I128" s="30"/>
      <c r="J128" s="31"/>
      <c r="K128" s="30"/>
      <c r="L128" s="31"/>
    </row>
    <row r="129" spans="1:12" ht="97.5" hidden="1" customHeight="1" x14ac:dyDescent="0.25">
      <c r="A129" s="68" t="s">
        <v>17</v>
      </c>
      <c r="B129" s="20" t="s">
        <v>103</v>
      </c>
      <c r="C129" s="21"/>
      <c r="D129" s="22"/>
      <c r="E129" s="26" t="s">
        <v>253</v>
      </c>
      <c r="F129" s="27"/>
      <c r="G129" s="28"/>
      <c r="H129" s="29"/>
      <c r="I129" s="30"/>
      <c r="J129" s="31"/>
      <c r="K129" s="30"/>
      <c r="L129" s="31"/>
    </row>
    <row r="130" spans="1:12" ht="15.75" hidden="1" x14ac:dyDescent="0.25">
      <c r="A130" s="69"/>
      <c r="B130" s="20" t="s">
        <v>104</v>
      </c>
      <c r="C130" s="21"/>
      <c r="D130" s="22"/>
      <c r="E130" s="26" t="s">
        <v>253</v>
      </c>
      <c r="F130" s="27"/>
      <c r="G130" s="28"/>
      <c r="H130" s="29"/>
      <c r="I130" s="30"/>
      <c r="J130" s="31"/>
      <c r="K130" s="30"/>
      <c r="L130" s="31"/>
    </row>
    <row r="131" spans="1:12" ht="15.75" hidden="1" x14ac:dyDescent="0.25">
      <c r="A131" s="70"/>
      <c r="B131" s="20" t="s">
        <v>105</v>
      </c>
      <c r="C131" s="21"/>
      <c r="D131" s="22"/>
      <c r="E131" s="26" t="s">
        <v>253</v>
      </c>
      <c r="F131" s="27"/>
      <c r="G131" s="28"/>
      <c r="H131" s="29"/>
      <c r="I131" s="30"/>
      <c r="J131" s="31"/>
      <c r="K131" s="30"/>
      <c r="L131" s="31"/>
    </row>
    <row r="132" spans="1:12" ht="63.75" hidden="1" customHeight="1" x14ac:dyDescent="0.25">
      <c r="A132" s="10" t="s">
        <v>21</v>
      </c>
      <c r="B132" s="20" t="s">
        <v>254</v>
      </c>
      <c r="C132" s="21"/>
      <c r="D132" s="22"/>
      <c r="E132" s="26"/>
      <c r="F132" s="27"/>
      <c r="G132" s="28"/>
      <c r="H132" s="29"/>
      <c r="I132" s="30"/>
      <c r="J132" s="31"/>
      <c r="K132" s="30"/>
      <c r="L132" s="31"/>
    </row>
    <row r="133" spans="1:12" ht="54.75" hidden="1" customHeight="1" x14ac:dyDescent="0.25">
      <c r="A133" s="10" t="s">
        <v>23</v>
      </c>
      <c r="B133" s="20" t="s">
        <v>106</v>
      </c>
      <c r="C133" s="21"/>
      <c r="D133" s="22"/>
      <c r="E133" s="26" t="s">
        <v>107</v>
      </c>
      <c r="F133" s="27"/>
      <c r="G133" s="28"/>
      <c r="H133" s="29"/>
      <c r="I133" s="30"/>
      <c r="J133" s="31"/>
      <c r="K133" s="30"/>
      <c r="L133" s="31"/>
    </row>
    <row r="134" spans="1:12" ht="112.5" hidden="1" customHeight="1" x14ac:dyDescent="0.25">
      <c r="A134" s="68" t="s">
        <v>108</v>
      </c>
      <c r="B134" s="20" t="s">
        <v>109</v>
      </c>
      <c r="C134" s="21"/>
      <c r="D134" s="22"/>
      <c r="E134" s="26" t="s">
        <v>107</v>
      </c>
      <c r="F134" s="27"/>
      <c r="G134" s="28"/>
      <c r="H134" s="29"/>
      <c r="I134" s="30"/>
      <c r="J134" s="31"/>
      <c r="K134" s="30"/>
      <c r="L134" s="31"/>
    </row>
    <row r="135" spans="1:12" ht="15.75" hidden="1" x14ac:dyDescent="0.25">
      <c r="A135" s="69"/>
      <c r="B135" s="20" t="s">
        <v>100</v>
      </c>
      <c r="C135" s="21"/>
      <c r="D135" s="22"/>
      <c r="E135" s="26" t="s">
        <v>107</v>
      </c>
      <c r="F135" s="27"/>
      <c r="G135" s="28"/>
      <c r="H135" s="29"/>
      <c r="I135" s="30"/>
      <c r="J135" s="31"/>
      <c r="K135" s="30"/>
      <c r="L135" s="31"/>
    </row>
    <row r="136" spans="1:12" ht="15.75" hidden="1" customHeight="1" x14ac:dyDescent="0.25">
      <c r="A136" s="69"/>
      <c r="B136" s="20" t="s">
        <v>101</v>
      </c>
      <c r="C136" s="21"/>
      <c r="D136" s="22"/>
      <c r="E136" s="26" t="s">
        <v>107</v>
      </c>
      <c r="F136" s="27"/>
      <c r="G136" s="28"/>
      <c r="H136" s="29"/>
      <c r="I136" s="30"/>
      <c r="J136" s="31"/>
      <c r="K136" s="30"/>
      <c r="L136" s="31"/>
    </row>
    <row r="137" spans="1:12" ht="15.75" hidden="1" customHeight="1" x14ac:dyDescent="0.25">
      <c r="A137" s="70"/>
      <c r="B137" s="20" t="s">
        <v>102</v>
      </c>
      <c r="C137" s="21"/>
      <c r="D137" s="22"/>
      <c r="E137" s="26" t="s">
        <v>107</v>
      </c>
      <c r="F137" s="27"/>
      <c r="G137" s="28"/>
      <c r="H137" s="29"/>
      <c r="I137" s="30"/>
      <c r="J137" s="31"/>
      <c r="K137" s="30"/>
      <c r="L137" s="31"/>
    </row>
    <row r="138" spans="1:12" ht="111.75" hidden="1" customHeight="1" x14ac:dyDescent="0.25">
      <c r="A138" s="10" t="s">
        <v>110</v>
      </c>
      <c r="B138" s="20" t="s">
        <v>111</v>
      </c>
      <c r="C138" s="21"/>
      <c r="D138" s="22"/>
      <c r="E138" s="26" t="s">
        <v>107</v>
      </c>
      <c r="F138" s="27"/>
      <c r="G138" s="28"/>
      <c r="H138" s="29"/>
      <c r="I138" s="30"/>
      <c r="J138" s="31"/>
      <c r="K138" s="30"/>
      <c r="L138" s="31"/>
    </row>
    <row r="139" spans="1:12" ht="63" hidden="1" customHeight="1" x14ac:dyDescent="0.25">
      <c r="A139" s="10" t="s">
        <v>25</v>
      </c>
      <c r="B139" s="23" t="s">
        <v>255</v>
      </c>
      <c r="C139" s="24"/>
      <c r="D139" s="25"/>
      <c r="E139" s="26"/>
      <c r="F139" s="27"/>
      <c r="G139" s="28"/>
      <c r="H139" s="29"/>
      <c r="I139" s="30"/>
      <c r="J139" s="31"/>
      <c r="K139" s="30"/>
      <c r="L139" s="31"/>
    </row>
    <row r="140" spans="1:12" ht="48" hidden="1" customHeight="1" x14ac:dyDescent="0.25">
      <c r="A140" s="10" t="s">
        <v>27</v>
      </c>
      <c r="B140" s="23" t="s">
        <v>112</v>
      </c>
      <c r="C140" s="24"/>
      <c r="D140" s="25"/>
      <c r="E140" s="26" t="s">
        <v>113</v>
      </c>
      <c r="F140" s="27"/>
      <c r="G140" s="28"/>
      <c r="H140" s="29"/>
      <c r="I140" s="30"/>
      <c r="J140" s="31"/>
      <c r="K140" s="30"/>
      <c r="L140" s="31"/>
    </row>
    <row r="141" spans="1:12" ht="15.75" hidden="1" x14ac:dyDescent="0.25">
      <c r="A141" s="68" t="s">
        <v>29</v>
      </c>
      <c r="B141" s="23" t="s">
        <v>114</v>
      </c>
      <c r="C141" s="24"/>
      <c r="D141" s="25"/>
      <c r="E141" s="26" t="s">
        <v>113</v>
      </c>
      <c r="F141" s="27"/>
      <c r="G141" s="28"/>
      <c r="H141" s="29"/>
      <c r="I141" s="30"/>
      <c r="J141" s="31"/>
      <c r="K141" s="30"/>
      <c r="L141" s="31"/>
    </row>
    <row r="142" spans="1:12" ht="15.75" hidden="1" x14ac:dyDescent="0.25">
      <c r="A142" s="69"/>
      <c r="B142" s="23" t="s">
        <v>100</v>
      </c>
      <c r="C142" s="24"/>
      <c r="D142" s="25"/>
      <c r="E142" s="26" t="s">
        <v>113</v>
      </c>
      <c r="F142" s="27"/>
      <c r="G142" s="28"/>
      <c r="H142" s="29"/>
      <c r="I142" s="30"/>
      <c r="J142" s="31"/>
      <c r="K142" s="30"/>
      <c r="L142" s="31"/>
    </row>
    <row r="143" spans="1:12" ht="15" hidden="1" customHeight="1" x14ac:dyDescent="0.25">
      <c r="A143" s="69"/>
      <c r="B143" s="23" t="s">
        <v>115</v>
      </c>
      <c r="C143" s="24"/>
      <c r="D143" s="25"/>
      <c r="E143" s="26" t="s">
        <v>113</v>
      </c>
      <c r="F143" s="27"/>
      <c r="G143" s="28"/>
      <c r="H143" s="29"/>
      <c r="I143" s="30"/>
      <c r="J143" s="31"/>
      <c r="K143" s="30"/>
      <c r="L143" s="31"/>
    </row>
    <row r="144" spans="1:12" ht="15" hidden="1" customHeight="1" x14ac:dyDescent="0.25">
      <c r="A144" s="69"/>
      <c r="B144" s="23" t="s">
        <v>116</v>
      </c>
      <c r="C144" s="24"/>
      <c r="D144" s="25"/>
      <c r="E144" s="26" t="s">
        <v>113</v>
      </c>
      <c r="F144" s="27"/>
      <c r="G144" s="28"/>
      <c r="H144" s="29"/>
      <c r="I144" s="30"/>
      <c r="J144" s="31"/>
      <c r="K144" s="30"/>
      <c r="L144" s="31"/>
    </row>
    <row r="145" spans="1:12" ht="15.75" hidden="1" x14ac:dyDescent="0.25">
      <c r="A145" s="70"/>
      <c r="B145" s="23" t="s">
        <v>102</v>
      </c>
      <c r="C145" s="24"/>
      <c r="D145" s="25"/>
      <c r="E145" s="26" t="s">
        <v>113</v>
      </c>
      <c r="F145" s="27"/>
      <c r="G145" s="28"/>
      <c r="H145" s="29"/>
      <c r="I145" s="30"/>
      <c r="J145" s="31"/>
      <c r="K145" s="30"/>
      <c r="L145" s="31"/>
    </row>
    <row r="146" spans="1:12" ht="33.75" hidden="1" customHeight="1" x14ac:dyDescent="0.25">
      <c r="A146" s="10" t="s">
        <v>36</v>
      </c>
      <c r="B146" s="23" t="s">
        <v>117</v>
      </c>
      <c r="C146" s="24"/>
      <c r="D146" s="25"/>
      <c r="E146" s="26" t="s">
        <v>113</v>
      </c>
      <c r="F146" s="27"/>
      <c r="G146" s="28"/>
      <c r="H146" s="29"/>
      <c r="I146" s="30"/>
      <c r="J146" s="31"/>
      <c r="K146" s="30"/>
      <c r="L146" s="31"/>
    </row>
    <row r="147" spans="1:12" ht="48.75" hidden="1" customHeight="1" x14ac:dyDescent="0.25">
      <c r="A147" s="10" t="s">
        <v>53</v>
      </c>
      <c r="B147" s="23" t="s">
        <v>118</v>
      </c>
      <c r="C147" s="24"/>
      <c r="D147" s="25"/>
      <c r="E147" s="72" t="s">
        <v>14</v>
      </c>
      <c r="F147" s="73"/>
      <c r="G147" s="28"/>
      <c r="H147" s="29"/>
      <c r="I147" s="30"/>
      <c r="J147" s="31"/>
      <c r="K147" s="30"/>
      <c r="L147" s="31"/>
    </row>
    <row r="148" spans="1:12" ht="65.25" hidden="1" customHeight="1" x14ac:dyDescent="0.25">
      <c r="A148" s="10" t="s">
        <v>63</v>
      </c>
      <c r="B148" s="23" t="s">
        <v>54</v>
      </c>
      <c r="C148" s="24"/>
      <c r="D148" s="25"/>
      <c r="E148" s="76"/>
      <c r="F148" s="77"/>
      <c r="G148" s="28"/>
      <c r="H148" s="29"/>
      <c r="I148" s="30"/>
      <c r="J148" s="31"/>
      <c r="K148" s="30"/>
      <c r="L148" s="31"/>
    </row>
    <row r="149" spans="1:12" ht="34.5" hidden="1" customHeight="1" x14ac:dyDescent="0.25">
      <c r="A149" s="10" t="s">
        <v>119</v>
      </c>
      <c r="B149" s="23" t="s">
        <v>56</v>
      </c>
      <c r="C149" s="24"/>
      <c r="D149" s="25"/>
      <c r="E149" s="72" t="s">
        <v>57</v>
      </c>
      <c r="F149" s="73"/>
      <c r="G149" s="28"/>
      <c r="H149" s="29"/>
      <c r="I149" s="30"/>
      <c r="J149" s="31"/>
      <c r="K149" s="30"/>
      <c r="L149" s="31"/>
    </row>
    <row r="150" spans="1:12" ht="49.5" hidden="1" customHeight="1" x14ac:dyDescent="0.25">
      <c r="A150" s="10" t="s">
        <v>120</v>
      </c>
      <c r="B150" s="23" t="s">
        <v>59</v>
      </c>
      <c r="C150" s="24"/>
      <c r="D150" s="25"/>
      <c r="E150" s="26" t="s">
        <v>60</v>
      </c>
      <c r="F150" s="27"/>
      <c r="G150" s="28"/>
      <c r="H150" s="29"/>
      <c r="I150" s="30"/>
      <c r="J150" s="31"/>
      <c r="K150" s="30"/>
      <c r="L150" s="31"/>
    </row>
    <row r="151" spans="1:12" ht="65.25" hidden="1" customHeight="1" x14ac:dyDescent="0.25">
      <c r="A151" s="10" t="s">
        <v>121</v>
      </c>
      <c r="B151" s="23" t="s">
        <v>62</v>
      </c>
      <c r="C151" s="24"/>
      <c r="D151" s="25"/>
      <c r="E151" s="74"/>
      <c r="F151" s="75"/>
      <c r="G151" s="28"/>
      <c r="H151" s="29"/>
      <c r="I151" s="30"/>
      <c r="J151" s="31"/>
      <c r="K151" s="30"/>
      <c r="L151" s="31"/>
    </row>
    <row r="152" spans="1:12" ht="47.25" hidden="1" customHeight="1" x14ac:dyDescent="0.25">
      <c r="A152" s="10" t="s">
        <v>65</v>
      </c>
      <c r="B152" s="23" t="s">
        <v>122</v>
      </c>
      <c r="C152" s="24"/>
      <c r="D152" s="25"/>
      <c r="E152" s="26" t="s">
        <v>14</v>
      </c>
      <c r="F152" s="27"/>
      <c r="G152" s="28"/>
      <c r="H152" s="29"/>
      <c r="I152" s="30"/>
      <c r="J152" s="31"/>
      <c r="K152" s="30"/>
      <c r="L152" s="31"/>
    </row>
    <row r="153" spans="1:12" ht="33" hidden="1" customHeight="1" x14ac:dyDescent="0.25">
      <c r="A153" s="10" t="s">
        <v>123</v>
      </c>
      <c r="B153" s="23" t="s">
        <v>124</v>
      </c>
      <c r="C153" s="24"/>
      <c r="D153" s="25"/>
      <c r="E153" s="26" t="s">
        <v>14</v>
      </c>
      <c r="F153" s="27"/>
      <c r="G153" s="28"/>
      <c r="H153" s="29"/>
      <c r="I153" s="30"/>
      <c r="J153" s="31"/>
      <c r="K153" s="30"/>
      <c r="L153" s="31"/>
    </row>
    <row r="154" spans="1:12" ht="32.25" hidden="1" customHeight="1" x14ac:dyDescent="0.25">
      <c r="A154" s="10" t="s">
        <v>125</v>
      </c>
      <c r="B154" s="23" t="s">
        <v>126</v>
      </c>
      <c r="C154" s="24"/>
      <c r="D154" s="25"/>
      <c r="E154" s="26" t="s">
        <v>14</v>
      </c>
      <c r="F154" s="27"/>
      <c r="G154" s="28"/>
      <c r="H154" s="29"/>
      <c r="I154" s="30"/>
      <c r="J154" s="31"/>
      <c r="K154" s="30"/>
      <c r="L154" s="31"/>
    </row>
    <row r="155" spans="1:12" ht="18" hidden="1" customHeight="1" x14ac:dyDescent="0.25">
      <c r="A155" s="10" t="s">
        <v>127</v>
      </c>
      <c r="B155" s="23" t="s">
        <v>20</v>
      </c>
      <c r="C155" s="24"/>
      <c r="D155" s="25"/>
      <c r="E155" s="26" t="s">
        <v>14</v>
      </c>
      <c r="F155" s="27"/>
      <c r="G155" s="28"/>
      <c r="H155" s="29"/>
      <c r="I155" s="30"/>
      <c r="J155" s="31"/>
      <c r="K155" s="30"/>
      <c r="L155" s="31"/>
    </row>
    <row r="156" spans="1:12" ht="65.25" hidden="1" customHeight="1" x14ac:dyDescent="0.25">
      <c r="A156" s="10" t="s">
        <v>128</v>
      </c>
      <c r="B156" s="23" t="s">
        <v>129</v>
      </c>
      <c r="C156" s="24"/>
      <c r="D156" s="25"/>
      <c r="E156" s="26" t="s">
        <v>130</v>
      </c>
      <c r="F156" s="27"/>
      <c r="G156" s="28"/>
      <c r="H156" s="29"/>
      <c r="I156" s="30"/>
      <c r="J156" s="31"/>
      <c r="K156" s="30"/>
      <c r="L156" s="31"/>
    </row>
    <row r="157" spans="1:12" ht="129" hidden="1" customHeight="1" x14ac:dyDescent="0.25">
      <c r="A157" s="10" t="s">
        <v>131</v>
      </c>
      <c r="B157" s="23" t="s">
        <v>132</v>
      </c>
      <c r="C157" s="24"/>
      <c r="D157" s="25"/>
      <c r="E157" s="74"/>
      <c r="F157" s="75"/>
      <c r="G157" s="28"/>
      <c r="H157" s="29"/>
      <c r="I157" s="30"/>
      <c r="J157" s="31"/>
      <c r="K157" s="30"/>
      <c r="L157" s="31"/>
    </row>
    <row r="158" spans="1:12" ht="31.5" hidden="1" customHeight="1" x14ac:dyDescent="0.25">
      <c r="A158" s="33" t="s">
        <v>133</v>
      </c>
      <c r="B158" s="33"/>
      <c r="C158" s="33"/>
      <c r="D158" s="33"/>
      <c r="E158" s="33"/>
      <c r="F158" s="33"/>
      <c r="G158" s="33"/>
      <c r="H158" s="33"/>
      <c r="I158" s="33"/>
      <c r="J158" s="33"/>
      <c r="K158" s="33"/>
      <c r="L158" s="33"/>
    </row>
    <row r="159" spans="1:12" ht="15.75" hidden="1" x14ac:dyDescent="0.25">
      <c r="A159" s="10" t="s">
        <v>10</v>
      </c>
      <c r="B159" s="20" t="s">
        <v>134</v>
      </c>
      <c r="C159" s="21"/>
      <c r="D159" s="22"/>
      <c r="E159" s="26" t="s">
        <v>28</v>
      </c>
      <c r="F159" s="27"/>
      <c r="G159" s="28"/>
      <c r="H159" s="29"/>
      <c r="I159" s="30"/>
      <c r="J159" s="31"/>
      <c r="K159" s="30"/>
      <c r="L159" s="31"/>
    </row>
    <row r="160" spans="1:12" ht="110.25" hidden="1" customHeight="1" x14ac:dyDescent="0.25">
      <c r="A160" s="10" t="s">
        <v>21</v>
      </c>
      <c r="B160" s="20" t="s">
        <v>135</v>
      </c>
      <c r="C160" s="21"/>
      <c r="D160" s="22"/>
      <c r="E160" s="26" t="s">
        <v>28</v>
      </c>
      <c r="F160" s="27"/>
      <c r="G160" s="28"/>
      <c r="H160" s="29"/>
      <c r="I160" s="30"/>
      <c r="J160" s="31"/>
      <c r="K160" s="30"/>
      <c r="L160" s="31"/>
    </row>
    <row r="161" spans="1:12" ht="33" hidden="1" customHeight="1" x14ac:dyDescent="0.25">
      <c r="A161" s="10" t="s">
        <v>25</v>
      </c>
      <c r="B161" s="20" t="s">
        <v>136</v>
      </c>
      <c r="C161" s="21"/>
      <c r="D161" s="22"/>
      <c r="E161" s="26" t="s">
        <v>256</v>
      </c>
      <c r="F161" s="27"/>
      <c r="G161" s="28"/>
      <c r="H161" s="29"/>
      <c r="I161" s="30"/>
      <c r="J161" s="31"/>
      <c r="K161" s="30"/>
      <c r="L161" s="31"/>
    </row>
    <row r="162" spans="1:12" ht="33" hidden="1" customHeight="1" x14ac:dyDescent="0.25">
      <c r="A162" s="10" t="s">
        <v>36</v>
      </c>
      <c r="B162" s="20" t="s">
        <v>137</v>
      </c>
      <c r="C162" s="21"/>
      <c r="D162" s="22"/>
      <c r="E162" s="26" t="s">
        <v>256</v>
      </c>
      <c r="F162" s="27"/>
      <c r="G162" s="28"/>
      <c r="H162" s="29"/>
      <c r="I162" s="30"/>
      <c r="J162" s="31"/>
      <c r="K162" s="30"/>
      <c r="L162" s="31"/>
    </row>
    <row r="163" spans="1:12" ht="30.75" hidden="1" customHeight="1" x14ac:dyDescent="0.25">
      <c r="A163" s="10" t="s">
        <v>53</v>
      </c>
      <c r="B163" s="20" t="s">
        <v>138</v>
      </c>
      <c r="C163" s="21"/>
      <c r="D163" s="22"/>
      <c r="E163" s="26" t="s">
        <v>139</v>
      </c>
      <c r="F163" s="27"/>
      <c r="G163" s="28"/>
      <c r="H163" s="29"/>
      <c r="I163" s="30"/>
      <c r="J163" s="31"/>
      <c r="K163" s="30"/>
      <c r="L163" s="31"/>
    </row>
    <row r="164" spans="1:12" ht="31.5" hidden="1" customHeight="1" x14ac:dyDescent="0.25">
      <c r="A164" s="10" t="s">
        <v>63</v>
      </c>
      <c r="B164" s="20" t="s">
        <v>140</v>
      </c>
      <c r="C164" s="21"/>
      <c r="D164" s="22"/>
      <c r="E164" s="26" t="s">
        <v>139</v>
      </c>
      <c r="F164" s="27"/>
      <c r="G164" s="28"/>
      <c r="H164" s="29"/>
      <c r="I164" s="30"/>
      <c r="J164" s="31"/>
      <c r="K164" s="30"/>
      <c r="L164" s="31"/>
    </row>
    <row r="165" spans="1:12" ht="49.5" hidden="1" customHeight="1" x14ac:dyDescent="0.25">
      <c r="A165" s="10" t="s">
        <v>65</v>
      </c>
      <c r="B165" s="20" t="s">
        <v>257</v>
      </c>
      <c r="C165" s="21"/>
      <c r="D165" s="22"/>
      <c r="E165" s="26" t="s">
        <v>141</v>
      </c>
      <c r="F165" s="27"/>
      <c r="G165" s="28"/>
      <c r="H165" s="29"/>
      <c r="I165" s="30"/>
      <c r="J165" s="31"/>
      <c r="K165" s="30"/>
      <c r="L165" s="31"/>
    </row>
    <row r="166" spans="1:12" ht="33.75" hidden="1" customHeight="1" x14ac:dyDescent="0.25">
      <c r="A166" s="10" t="s">
        <v>142</v>
      </c>
      <c r="B166" s="20" t="s">
        <v>143</v>
      </c>
      <c r="C166" s="21"/>
      <c r="D166" s="22"/>
      <c r="E166" s="26" t="s">
        <v>141</v>
      </c>
      <c r="F166" s="27"/>
      <c r="G166" s="28"/>
      <c r="H166" s="29"/>
      <c r="I166" s="30"/>
      <c r="J166" s="31"/>
      <c r="K166" s="30"/>
      <c r="L166" s="31"/>
    </row>
    <row r="167" spans="1:12" ht="31.5" hidden="1" customHeight="1" x14ac:dyDescent="0.25">
      <c r="A167" s="10" t="s">
        <v>144</v>
      </c>
      <c r="B167" s="20" t="s">
        <v>145</v>
      </c>
      <c r="C167" s="21"/>
      <c r="D167" s="22"/>
      <c r="E167" s="26" t="s">
        <v>141</v>
      </c>
      <c r="F167" s="27"/>
      <c r="G167" s="28"/>
      <c r="H167" s="29"/>
      <c r="I167" s="30"/>
      <c r="J167" s="31"/>
      <c r="K167" s="30"/>
      <c r="L167" s="31"/>
    </row>
    <row r="168" spans="1:12" ht="48.75" hidden="1" customHeight="1" x14ac:dyDescent="0.25">
      <c r="A168" s="10" t="s">
        <v>146</v>
      </c>
      <c r="B168" s="20" t="s">
        <v>147</v>
      </c>
      <c r="C168" s="21"/>
      <c r="D168" s="22"/>
      <c r="E168" s="26" t="s">
        <v>141</v>
      </c>
      <c r="F168" s="27"/>
      <c r="G168" s="28"/>
      <c r="H168" s="29"/>
      <c r="I168" s="30"/>
      <c r="J168" s="31"/>
      <c r="K168" s="30"/>
      <c r="L168" s="31"/>
    </row>
    <row r="169" spans="1:12" ht="31.5" hidden="1" customHeight="1" x14ac:dyDescent="0.25">
      <c r="A169" s="10" t="s">
        <v>123</v>
      </c>
      <c r="B169" s="20" t="s">
        <v>258</v>
      </c>
      <c r="C169" s="21"/>
      <c r="D169" s="22"/>
      <c r="E169" s="74"/>
      <c r="F169" s="75"/>
      <c r="G169" s="28"/>
      <c r="H169" s="29"/>
      <c r="I169" s="30"/>
      <c r="J169" s="31"/>
      <c r="K169" s="30"/>
      <c r="L169" s="31"/>
    </row>
    <row r="170" spans="1:12" ht="31.5" hidden="1" customHeight="1" x14ac:dyDescent="0.25">
      <c r="A170" s="68" t="s">
        <v>148</v>
      </c>
      <c r="B170" s="20" t="s">
        <v>149</v>
      </c>
      <c r="C170" s="21"/>
      <c r="D170" s="22"/>
      <c r="E170" s="26" t="s">
        <v>141</v>
      </c>
      <c r="F170" s="27"/>
      <c r="G170" s="28"/>
      <c r="H170" s="29"/>
      <c r="I170" s="30"/>
      <c r="J170" s="31"/>
      <c r="K170" s="30"/>
      <c r="L170" s="31"/>
    </row>
    <row r="171" spans="1:12" ht="51.75" hidden="1" customHeight="1" x14ac:dyDescent="0.25">
      <c r="A171" s="70"/>
      <c r="B171" s="20" t="s">
        <v>150</v>
      </c>
      <c r="C171" s="21"/>
      <c r="D171" s="22"/>
      <c r="E171" s="26"/>
      <c r="F171" s="27"/>
      <c r="G171" s="28"/>
      <c r="H171" s="29"/>
      <c r="I171" s="30"/>
      <c r="J171" s="31"/>
      <c r="K171" s="30"/>
      <c r="L171" s="31"/>
    </row>
    <row r="172" spans="1:12" ht="31.5" hidden="1" customHeight="1" x14ac:dyDescent="0.25">
      <c r="A172" s="68" t="s">
        <v>151</v>
      </c>
      <c r="B172" s="20" t="s">
        <v>152</v>
      </c>
      <c r="C172" s="21"/>
      <c r="D172" s="22"/>
      <c r="E172" s="26" t="s">
        <v>141</v>
      </c>
      <c r="F172" s="27"/>
      <c r="G172" s="28"/>
      <c r="H172" s="29"/>
      <c r="I172" s="30"/>
      <c r="J172" s="31"/>
      <c r="K172" s="30"/>
      <c r="L172" s="31"/>
    </row>
    <row r="173" spans="1:12" ht="51" hidden="1" customHeight="1" x14ac:dyDescent="0.25">
      <c r="A173" s="69"/>
      <c r="B173" s="20" t="s">
        <v>153</v>
      </c>
      <c r="C173" s="21"/>
      <c r="D173" s="22"/>
      <c r="E173" s="26" t="s">
        <v>154</v>
      </c>
      <c r="F173" s="27"/>
      <c r="G173" s="28"/>
      <c r="H173" s="29"/>
      <c r="I173" s="30"/>
      <c r="J173" s="31"/>
      <c r="K173" s="30"/>
      <c r="L173" s="31"/>
    </row>
    <row r="174" spans="1:12" ht="82.5" hidden="1" customHeight="1" x14ac:dyDescent="0.25">
      <c r="A174" s="70"/>
      <c r="B174" s="20" t="s">
        <v>155</v>
      </c>
      <c r="C174" s="21"/>
      <c r="D174" s="22"/>
      <c r="E174" s="74"/>
      <c r="F174" s="75"/>
      <c r="G174" s="28"/>
      <c r="H174" s="29"/>
      <c r="I174" s="30"/>
      <c r="J174" s="31"/>
      <c r="K174" s="30"/>
      <c r="L174" s="31"/>
    </row>
    <row r="175" spans="1:12" ht="16.5" hidden="1" customHeight="1" x14ac:dyDescent="0.25">
      <c r="A175" s="10" t="s">
        <v>125</v>
      </c>
      <c r="B175" s="20" t="s">
        <v>156</v>
      </c>
      <c r="C175" s="21"/>
      <c r="D175" s="22"/>
      <c r="E175" s="26" t="s">
        <v>141</v>
      </c>
      <c r="F175" s="27"/>
      <c r="G175" s="28"/>
      <c r="H175" s="29"/>
      <c r="I175" s="30"/>
      <c r="J175" s="31"/>
      <c r="K175" s="30"/>
      <c r="L175" s="31"/>
    </row>
    <row r="176" spans="1:12" ht="66" hidden="1" customHeight="1" x14ac:dyDescent="0.25">
      <c r="A176" s="10" t="s">
        <v>127</v>
      </c>
      <c r="B176" s="20" t="s">
        <v>157</v>
      </c>
      <c r="C176" s="21"/>
      <c r="D176" s="22"/>
      <c r="E176" s="74"/>
      <c r="F176" s="75"/>
      <c r="G176" s="28"/>
      <c r="H176" s="29"/>
      <c r="I176" s="30"/>
      <c r="J176" s="31"/>
      <c r="K176" s="30"/>
      <c r="L176" s="31"/>
    </row>
    <row r="177" spans="1:12" ht="33.75" hidden="1" customHeight="1" x14ac:dyDescent="0.25">
      <c r="A177" s="10" t="s">
        <v>158</v>
      </c>
      <c r="B177" s="20" t="s">
        <v>159</v>
      </c>
      <c r="C177" s="21"/>
      <c r="D177" s="22"/>
      <c r="E177" s="26" t="s">
        <v>57</v>
      </c>
      <c r="F177" s="27"/>
      <c r="G177" s="28"/>
      <c r="H177" s="29"/>
      <c r="I177" s="30"/>
      <c r="J177" s="31"/>
      <c r="K177" s="30"/>
      <c r="L177" s="31"/>
    </row>
    <row r="178" spans="1:12" ht="36" hidden="1" customHeight="1" x14ac:dyDescent="0.25">
      <c r="A178" s="10" t="s">
        <v>160</v>
      </c>
      <c r="B178" s="20" t="s">
        <v>161</v>
      </c>
      <c r="C178" s="21"/>
      <c r="D178" s="22"/>
      <c r="E178" s="26" t="s">
        <v>60</v>
      </c>
      <c r="F178" s="27"/>
      <c r="G178" s="28"/>
      <c r="H178" s="29"/>
      <c r="I178" s="30"/>
      <c r="J178" s="31"/>
      <c r="K178" s="30"/>
      <c r="L178" s="31"/>
    </row>
    <row r="179" spans="1:12" ht="67.5" hidden="1" customHeight="1" x14ac:dyDescent="0.25">
      <c r="A179" s="10" t="s">
        <v>162</v>
      </c>
      <c r="B179" s="20" t="s">
        <v>163</v>
      </c>
      <c r="C179" s="21"/>
      <c r="D179" s="22"/>
      <c r="E179" s="74"/>
      <c r="F179" s="75"/>
      <c r="G179" s="28"/>
      <c r="H179" s="29"/>
      <c r="I179" s="30"/>
      <c r="J179" s="31"/>
      <c r="K179" s="30"/>
      <c r="L179" s="31"/>
    </row>
    <row r="180" spans="1:12" ht="47.25" hidden="1" customHeight="1" x14ac:dyDescent="0.25">
      <c r="A180" s="10" t="s">
        <v>128</v>
      </c>
      <c r="B180" s="20" t="s">
        <v>259</v>
      </c>
      <c r="C180" s="21"/>
      <c r="D180" s="22"/>
      <c r="E180" s="26" t="s">
        <v>141</v>
      </c>
      <c r="F180" s="27"/>
      <c r="G180" s="28"/>
      <c r="H180" s="29"/>
      <c r="I180" s="30"/>
      <c r="J180" s="31"/>
      <c r="K180" s="30"/>
      <c r="L180" s="31"/>
    </row>
    <row r="181" spans="1:12" ht="31.5" hidden="1" customHeight="1" x14ac:dyDescent="0.25">
      <c r="A181" s="10" t="s">
        <v>164</v>
      </c>
      <c r="B181" s="20" t="s">
        <v>165</v>
      </c>
      <c r="C181" s="21"/>
      <c r="D181" s="22"/>
      <c r="E181" s="26" t="s">
        <v>141</v>
      </c>
      <c r="F181" s="27"/>
      <c r="G181" s="28"/>
      <c r="H181" s="29"/>
      <c r="I181" s="30"/>
      <c r="J181" s="31"/>
      <c r="K181" s="30"/>
      <c r="L181" s="31"/>
    </row>
    <row r="182" spans="1:12" ht="31.5" hidden="1" customHeight="1" x14ac:dyDescent="0.25">
      <c r="A182" s="10" t="s">
        <v>166</v>
      </c>
      <c r="B182" s="20" t="s">
        <v>167</v>
      </c>
      <c r="C182" s="21"/>
      <c r="D182" s="22"/>
      <c r="E182" s="26" t="s">
        <v>141</v>
      </c>
      <c r="F182" s="27"/>
      <c r="G182" s="28"/>
      <c r="H182" s="29"/>
      <c r="I182" s="30"/>
      <c r="J182" s="31"/>
      <c r="K182" s="30"/>
      <c r="L182" s="31"/>
    </row>
    <row r="183" spans="1:12" ht="48.75" hidden="1" customHeight="1" x14ac:dyDescent="0.25">
      <c r="A183" s="10" t="s">
        <v>168</v>
      </c>
      <c r="B183" s="20" t="s">
        <v>169</v>
      </c>
      <c r="C183" s="21"/>
      <c r="D183" s="22"/>
      <c r="E183" s="26" t="s">
        <v>141</v>
      </c>
      <c r="F183" s="27"/>
      <c r="G183" s="28"/>
      <c r="H183" s="29"/>
      <c r="I183" s="30"/>
      <c r="J183" s="31"/>
      <c r="K183" s="30"/>
      <c r="L183" s="31"/>
    </row>
    <row r="184" spans="1:12" ht="47.25" hidden="1" customHeight="1" x14ac:dyDescent="0.25">
      <c r="A184" s="10" t="s">
        <v>131</v>
      </c>
      <c r="B184" s="20" t="s">
        <v>260</v>
      </c>
      <c r="C184" s="21"/>
      <c r="D184" s="22"/>
      <c r="E184" s="74"/>
      <c r="F184" s="75"/>
      <c r="G184" s="28"/>
      <c r="H184" s="29"/>
      <c r="I184" s="30"/>
      <c r="J184" s="31"/>
      <c r="K184" s="30"/>
      <c r="L184" s="31"/>
    </row>
    <row r="185" spans="1:12" ht="31.5" hidden="1" customHeight="1" x14ac:dyDescent="0.25">
      <c r="A185" s="10" t="s">
        <v>170</v>
      </c>
      <c r="B185" s="20" t="s">
        <v>171</v>
      </c>
      <c r="C185" s="21"/>
      <c r="D185" s="22"/>
      <c r="E185" s="26" t="s">
        <v>141</v>
      </c>
      <c r="F185" s="27"/>
      <c r="G185" s="28"/>
      <c r="H185" s="29"/>
      <c r="I185" s="30"/>
      <c r="J185" s="31"/>
      <c r="K185" s="30"/>
      <c r="L185" s="31"/>
    </row>
    <row r="186" spans="1:12" ht="31.5" hidden="1" customHeight="1" x14ac:dyDescent="0.25">
      <c r="A186" s="10" t="s">
        <v>172</v>
      </c>
      <c r="B186" s="20" t="s">
        <v>173</v>
      </c>
      <c r="C186" s="21"/>
      <c r="D186" s="22"/>
      <c r="E186" s="26" t="s">
        <v>141</v>
      </c>
      <c r="F186" s="27"/>
      <c r="G186" s="28"/>
      <c r="H186" s="29"/>
      <c r="I186" s="30"/>
      <c r="J186" s="31"/>
      <c r="K186" s="30"/>
      <c r="L186" s="31"/>
    </row>
    <row r="187" spans="1:12" ht="50.25" hidden="1" customHeight="1" x14ac:dyDescent="0.25">
      <c r="A187" s="11" t="s">
        <v>174</v>
      </c>
      <c r="B187" s="20" t="s">
        <v>261</v>
      </c>
      <c r="C187" s="21"/>
      <c r="D187" s="22"/>
      <c r="E187" s="74"/>
      <c r="F187" s="75"/>
      <c r="G187" s="28"/>
      <c r="H187" s="29"/>
      <c r="I187" s="30"/>
      <c r="J187" s="31"/>
      <c r="K187" s="30"/>
      <c r="L187" s="31"/>
    </row>
    <row r="188" spans="1:12" ht="31.5" hidden="1" customHeight="1" x14ac:dyDescent="0.25">
      <c r="A188" s="10" t="s">
        <v>175</v>
      </c>
      <c r="B188" s="20" t="s">
        <v>165</v>
      </c>
      <c r="C188" s="21"/>
      <c r="D188" s="22"/>
      <c r="E188" s="26" t="s">
        <v>141</v>
      </c>
      <c r="F188" s="27"/>
      <c r="G188" s="28"/>
      <c r="H188" s="29"/>
      <c r="I188" s="30"/>
      <c r="J188" s="31"/>
      <c r="K188" s="30"/>
      <c r="L188" s="31"/>
    </row>
    <row r="189" spans="1:12" ht="31.5" hidden="1" customHeight="1" x14ac:dyDescent="0.25">
      <c r="A189" s="10" t="s">
        <v>176</v>
      </c>
      <c r="B189" s="20" t="s">
        <v>167</v>
      </c>
      <c r="C189" s="21"/>
      <c r="D189" s="22"/>
      <c r="E189" s="26" t="s">
        <v>141</v>
      </c>
      <c r="F189" s="27"/>
      <c r="G189" s="28"/>
      <c r="H189" s="29"/>
      <c r="I189" s="30"/>
      <c r="J189" s="31"/>
      <c r="K189" s="30"/>
      <c r="L189" s="31"/>
    </row>
    <row r="190" spans="1:12" ht="49.5" hidden="1" customHeight="1" x14ac:dyDescent="0.25">
      <c r="A190" s="10" t="s">
        <v>177</v>
      </c>
      <c r="B190" s="20" t="s">
        <v>169</v>
      </c>
      <c r="C190" s="21"/>
      <c r="D190" s="22"/>
      <c r="E190" s="26" t="s">
        <v>141</v>
      </c>
      <c r="F190" s="27"/>
      <c r="G190" s="28"/>
      <c r="H190" s="29"/>
      <c r="I190" s="30"/>
      <c r="J190" s="31"/>
      <c r="K190" s="30"/>
      <c r="L190" s="31"/>
    </row>
    <row r="191" spans="1:12" ht="65.25" hidden="1" customHeight="1" x14ac:dyDescent="0.25">
      <c r="A191" s="10" t="s">
        <v>178</v>
      </c>
      <c r="B191" s="20" t="s">
        <v>262</v>
      </c>
      <c r="C191" s="21"/>
      <c r="D191" s="22"/>
      <c r="E191" s="74"/>
      <c r="F191" s="75"/>
      <c r="G191" s="28"/>
      <c r="H191" s="29"/>
      <c r="I191" s="30"/>
      <c r="J191" s="31"/>
      <c r="K191" s="30"/>
      <c r="L191" s="31"/>
    </row>
    <row r="192" spans="1:12" ht="31.5" hidden="1" customHeight="1" x14ac:dyDescent="0.25">
      <c r="A192" s="10" t="s">
        <v>179</v>
      </c>
      <c r="B192" s="20" t="s">
        <v>165</v>
      </c>
      <c r="C192" s="21"/>
      <c r="D192" s="22"/>
      <c r="E192" s="26" t="s">
        <v>141</v>
      </c>
      <c r="F192" s="27"/>
      <c r="G192" s="28"/>
      <c r="H192" s="29"/>
      <c r="I192" s="30"/>
      <c r="J192" s="31"/>
      <c r="K192" s="30"/>
      <c r="L192" s="31"/>
    </row>
    <row r="193" spans="1:12" ht="31.5" hidden="1" customHeight="1" x14ac:dyDescent="0.25">
      <c r="A193" s="10" t="s">
        <v>180</v>
      </c>
      <c r="B193" s="20" t="s">
        <v>167</v>
      </c>
      <c r="C193" s="21"/>
      <c r="D193" s="22"/>
      <c r="E193" s="26" t="s">
        <v>141</v>
      </c>
      <c r="F193" s="27"/>
      <c r="G193" s="28"/>
      <c r="H193" s="29"/>
      <c r="I193" s="30"/>
      <c r="J193" s="31"/>
      <c r="K193" s="30"/>
      <c r="L193" s="31"/>
    </row>
    <row r="194" spans="1:12" ht="50.25" hidden="1" customHeight="1" x14ac:dyDescent="0.25">
      <c r="A194" s="10" t="s">
        <v>181</v>
      </c>
      <c r="B194" s="20" t="s">
        <v>169</v>
      </c>
      <c r="C194" s="21"/>
      <c r="D194" s="22"/>
      <c r="E194" s="26" t="s">
        <v>141</v>
      </c>
      <c r="F194" s="27"/>
      <c r="G194" s="28"/>
      <c r="H194" s="29"/>
      <c r="I194" s="30"/>
      <c r="J194" s="31"/>
      <c r="K194" s="30"/>
      <c r="L194" s="31"/>
    </row>
    <row r="195" spans="1:12" ht="16.5" hidden="1" customHeight="1" x14ac:dyDescent="0.25">
      <c r="A195" s="10" t="s">
        <v>182</v>
      </c>
      <c r="B195" s="20" t="s">
        <v>20</v>
      </c>
      <c r="C195" s="21"/>
      <c r="D195" s="22"/>
      <c r="E195" s="26" t="s">
        <v>141</v>
      </c>
      <c r="F195" s="27"/>
      <c r="G195" s="28"/>
      <c r="H195" s="29"/>
      <c r="I195" s="30"/>
      <c r="J195" s="31"/>
      <c r="K195" s="30"/>
      <c r="L195" s="31"/>
    </row>
    <row r="196" spans="1:12" ht="66.75" hidden="1" customHeight="1" x14ac:dyDescent="0.25">
      <c r="A196" s="10" t="s">
        <v>183</v>
      </c>
      <c r="B196" s="20" t="s">
        <v>184</v>
      </c>
      <c r="C196" s="21"/>
      <c r="D196" s="22"/>
      <c r="E196" s="26" t="s">
        <v>130</v>
      </c>
      <c r="F196" s="27"/>
      <c r="G196" s="28"/>
      <c r="H196" s="29"/>
      <c r="I196" s="30"/>
      <c r="J196" s="31"/>
      <c r="K196" s="30"/>
      <c r="L196" s="31"/>
    </row>
    <row r="197" spans="1:12" ht="129" hidden="1" customHeight="1" x14ac:dyDescent="0.25">
      <c r="A197" s="10" t="s">
        <v>185</v>
      </c>
      <c r="B197" s="20" t="s">
        <v>132</v>
      </c>
      <c r="C197" s="21"/>
      <c r="D197" s="22"/>
      <c r="E197" s="74"/>
      <c r="F197" s="75"/>
      <c r="G197" s="28"/>
      <c r="H197" s="29"/>
      <c r="I197" s="30"/>
      <c r="J197" s="31"/>
      <c r="K197" s="30"/>
      <c r="L197" s="31"/>
    </row>
    <row r="198" spans="1:12" x14ac:dyDescent="0.25">
      <c r="A198" s="86" t="s">
        <v>186</v>
      </c>
      <c r="B198" s="86"/>
      <c r="C198" s="86"/>
      <c r="D198" s="86"/>
      <c r="E198" s="86"/>
      <c r="F198" s="86"/>
      <c r="G198" s="86"/>
      <c r="H198" s="86"/>
      <c r="I198" s="86"/>
      <c r="J198" s="86"/>
      <c r="K198" s="86"/>
      <c r="L198" s="86"/>
    </row>
    <row r="199" spans="1:12" ht="15" customHeight="1" x14ac:dyDescent="0.25">
      <c r="A199" s="87"/>
      <c r="B199" s="87"/>
      <c r="C199" s="87"/>
      <c r="D199" s="87"/>
      <c r="E199" s="87"/>
      <c r="F199" s="87"/>
      <c r="G199" s="87"/>
      <c r="H199" s="87"/>
      <c r="I199" s="87"/>
      <c r="J199" s="87"/>
      <c r="K199" s="87"/>
      <c r="L199" s="87"/>
    </row>
    <row r="200" spans="1:12" x14ac:dyDescent="0.25">
      <c r="A200" s="87"/>
      <c r="B200" s="87"/>
      <c r="C200" s="87"/>
      <c r="D200" s="87"/>
      <c r="E200" s="87"/>
      <c r="F200" s="87"/>
      <c r="G200" s="87"/>
      <c r="H200" s="87"/>
      <c r="I200" s="87"/>
      <c r="J200" s="87"/>
      <c r="K200" s="87"/>
      <c r="L200" s="87"/>
    </row>
    <row r="201" spans="1:12" ht="63" customHeight="1" x14ac:dyDescent="0.25">
      <c r="A201" s="34" t="s">
        <v>234</v>
      </c>
      <c r="B201" s="80"/>
      <c r="C201" s="80"/>
      <c r="D201" s="35"/>
      <c r="E201" s="84" t="s">
        <v>187</v>
      </c>
      <c r="F201" s="84"/>
      <c r="G201" s="84" t="s">
        <v>7</v>
      </c>
      <c r="H201" s="84"/>
      <c r="I201" s="84" t="s">
        <v>188</v>
      </c>
      <c r="J201" s="84"/>
      <c r="K201" s="84" t="s">
        <v>8</v>
      </c>
      <c r="L201" s="84"/>
    </row>
    <row r="202" spans="1:12" ht="47.25" x14ac:dyDescent="0.25">
      <c r="A202" s="81"/>
      <c r="B202" s="82"/>
      <c r="C202" s="82"/>
      <c r="D202" s="83"/>
      <c r="E202" s="84"/>
      <c r="F202" s="84"/>
      <c r="G202" s="10" t="s">
        <v>71</v>
      </c>
      <c r="H202" s="10" t="s">
        <v>72</v>
      </c>
      <c r="I202" s="10" t="s">
        <v>71</v>
      </c>
      <c r="J202" s="10" t="s">
        <v>72</v>
      </c>
      <c r="K202" s="10" t="s">
        <v>71</v>
      </c>
      <c r="L202" s="10" t="s">
        <v>72</v>
      </c>
    </row>
    <row r="203" spans="1:12" ht="48" customHeight="1" x14ac:dyDescent="0.25">
      <c r="A203" s="10" t="s">
        <v>10</v>
      </c>
      <c r="B203" s="20" t="s">
        <v>189</v>
      </c>
      <c r="C203" s="21"/>
      <c r="D203" s="22"/>
      <c r="E203" s="85"/>
      <c r="F203" s="85"/>
      <c r="G203" s="8"/>
      <c r="H203" s="8"/>
      <c r="I203" s="8"/>
      <c r="J203" s="8"/>
      <c r="K203" s="7"/>
      <c r="L203" s="7"/>
    </row>
    <row r="204" spans="1:12" ht="67.5" hidden="1" customHeight="1" x14ac:dyDescent="0.25">
      <c r="A204" s="68" t="s">
        <v>12</v>
      </c>
      <c r="B204" s="20" t="s">
        <v>190</v>
      </c>
      <c r="C204" s="21"/>
      <c r="D204" s="22"/>
      <c r="E204" s="85"/>
      <c r="F204" s="85"/>
      <c r="G204" s="8"/>
      <c r="H204" s="8"/>
      <c r="I204" s="8"/>
      <c r="J204" s="8"/>
      <c r="K204" s="7"/>
      <c r="L204" s="7"/>
    </row>
    <row r="205" spans="1:12" ht="351" hidden="1" customHeight="1" x14ac:dyDescent="0.25">
      <c r="A205" s="69"/>
      <c r="B205" s="20" t="s">
        <v>264</v>
      </c>
      <c r="C205" s="21"/>
      <c r="D205" s="22"/>
      <c r="E205" s="26" t="s">
        <v>263</v>
      </c>
      <c r="F205" s="27"/>
      <c r="G205" s="8"/>
      <c r="H205" s="8"/>
      <c r="I205" s="8"/>
      <c r="J205" s="8"/>
      <c r="K205" s="7"/>
      <c r="L205" s="7"/>
    </row>
    <row r="206" spans="1:12" ht="365.25" hidden="1" customHeight="1" x14ac:dyDescent="0.25">
      <c r="A206" s="70"/>
      <c r="B206" s="20" t="s">
        <v>191</v>
      </c>
      <c r="C206" s="21"/>
      <c r="D206" s="22"/>
      <c r="E206" s="26" t="s">
        <v>265</v>
      </c>
      <c r="F206" s="27"/>
      <c r="G206" s="8"/>
      <c r="H206" s="8"/>
      <c r="I206" s="8"/>
      <c r="J206" s="8"/>
      <c r="K206" s="7"/>
      <c r="L206" s="7"/>
    </row>
    <row r="207" spans="1:12" ht="33.75" customHeight="1" x14ac:dyDescent="0.25">
      <c r="A207" s="68" t="s">
        <v>15</v>
      </c>
      <c r="B207" s="20" t="s">
        <v>192</v>
      </c>
      <c r="C207" s="21"/>
      <c r="D207" s="22"/>
      <c r="E207" s="76"/>
      <c r="F207" s="77"/>
      <c r="G207" s="8"/>
      <c r="H207" s="8"/>
      <c r="I207" s="8"/>
      <c r="J207" s="8"/>
      <c r="K207" s="7"/>
      <c r="L207" s="7"/>
    </row>
    <row r="208" spans="1:12" ht="15" customHeight="1" x14ac:dyDescent="0.25">
      <c r="A208" s="69"/>
      <c r="B208" s="20" t="s">
        <v>193</v>
      </c>
      <c r="C208" s="21"/>
      <c r="D208" s="22"/>
      <c r="E208" s="76"/>
      <c r="F208" s="77"/>
      <c r="G208" s="8"/>
      <c r="H208" s="8"/>
      <c r="I208" s="8"/>
      <c r="J208" s="8"/>
      <c r="K208" s="7"/>
      <c r="L208" s="7"/>
    </row>
    <row r="209" spans="1:12" ht="30.75" customHeight="1" x14ac:dyDescent="0.25">
      <c r="A209" s="69"/>
      <c r="B209" s="20" t="s">
        <v>194</v>
      </c>
      <c r="C209" s="21"/>
      <c r="D209" s="22"/>
      <c r="E209" s="72" t="s">
        <v>195</v>
      </c>
      <c r="F209" s="73"/>
      <c r="G209" s="15">
        <v>436824.76</v>
      </c>
      <c r="H209" s="15">
        <v>436824.76</v>
      </c>
      <c r="I209" s="16">
        <v>505181.25</v>
      </c>
      <c r="J209" s="16">
        <v>505181.25</v>
      </c>
      <c r="K209" s="17">
        <f>K50/K44/12*1000</f>
        <v>775941.81976587058</v>
      </c>
      <c r="L209" s="17">
        <v>775941.81976587058</v>
      </c>
    </row>
    <row r="210" spans="1:12" ht="51" customHeight="1" x14ac:dyDescent="0.25">
      <c r="A210" s="69"/>
      <c r="B210" s="20" t="s">
        <v>196</v>
      </c>
      <c r="C210" s="21"/>
      <c r="D210" s="22"/>
      <c r="E210" s="26" t="s">
        <v>265</v>
      </c>
      <c r="F210" s="27"/>
      <c r="G210" s="15">
        <v>285.77</v>
      </c>
      <c r="H210" s="15">
        <v>296.10000000000002</v>
      </c>
      <c r="I210" s="15">
        <v>233.06</v>
      </c>
      <c r="J210" s="15">
        <v>319.77999999999997</v>
      </c>
      <c r="K210" s="18">
        <f>2.8712*0.7388/22.35*1000</f>
        <v>94.910181655480983</v>
      </c>
      <c r="L210" s="18">
        <v>94.910181655480983</v>
      </c>
    </row>
    <row r="211" spans="1:12" ht="15.75" x14ac:dyDescent="0.25">
      <c r="A211" s="70"/>
      <c r="B211" s="20" t="s">
        <v>197</v>
      </c>
      <c r="C211" s="21"/>
      <c r="D211" s="22"/>
      <c r="E211" s="26" t="s">
        <v>265</v>
      </c>
      <c r="F211" s="27"/>
      <c r="G211" s="14">
        <f>(G50+2383.42)/G45*1000</f>
        <v>1868.2916997804996</v>
      </c>
      <c r="H211" s="14">
        <v>1868.2916997804996</v>
      </c>
      <c r="I211" s="14">
        <f>(I50/2+846.906*2.7608)/15249.9*1000</f>
        <v>1689.5463128467113</v>
      </c>
      <c r="J211" s="14">
        <f>(I50/2+813.694*2.7608)/15249.9*1000</f>
        <v>1683.5337036099295</v>
      </c>
      <c r="K211" s="17">
        <f>(K50/2+0.3489*2871.23)/10.5528</f>
        <v>4661.1097674987277</v>
      </c>
      <c r="L211" s="17">
        <f>(K50/2+0.39*2871.23)/11.7972</f>
        <v>4179.446538793999</v>
      </c>
    </row>
    <row r="212" spans="1:12" ht="31.5" hidden="1" customHeight="1" x14ac:dyDescent="0.25">
      <c r="A212" s="10" t="s">
        <v>21</v>
      </c>
      <c r="B212" s="20" t="s">
        <v>198</v>
      </c>
      <c r="C212" s="21"/>
      <c r="D212" s="22"/>
      <c r="E212" s="26" t="s">
        <v>265</v>
      </c>
      <c r="F212" s="27"/>
      <c r="G212" s="8"/>
      <c r="H212" s="8"/>
      <c r="I212" s="8"/>
      <c r="J212" s="8"/>
      <c r="K212" s="7"/>
      <c r="L212" s="7"/>
    </row>
    <row r="213" spans="1:12" ht="32.25" hidden="1" customHeight="1" x14ac:dyDescent="0.25">
      <c r="A213" s="10" t="s">
        <v>25</v>
      </c>
      <c r="B213" s="20" t="s">
        <v>199</v>
      </c>
      <c r="C213" s="21"/>
      <c r="D213" s="22"/>
      <c r="E213" s="76"/>
      <c r="F213" s="77"/>
      <c r="G213" s="8"/>
      <c r="H213" s="8"/>
      <c r="I213" s="8"/>
      <c r="J213" s="8"/>
      <c r="K213" s="7"/>
      <c r="L213" s="7"/>
    </row>
    <row r="214" spans="1:12" ht="65.25" hidden="1" customHeight="1" x14ac:dyDescent="0.25">
      <c r="A214" s="10" t="s">
        <v>27</v>
      </c>
      <c r="B214" s="20" t="s">
        <v>200</v>
      </c>
      <c r="C214" s="21"/>
      <c r="D214" s="22"/>
      <c r="E214" s="26" t="s">
        <v>265</v>
      </c>
      <c r="F214" s="27"/>
      <c r="G214" s="8"/>
      <c r="H214" s="8"/>
      <c r="I214" s="8"/>
      <c r="J214" s="8"/>
      <c r="K214" s="7"/>
      <c r="L214" s="7"/>
    </row>
    <row r="215" spans="1:12" ht="97.5" hidden="1" customHeight="1" x14ac:dyDescent="0.25">
      <c r="A215" s="10" t="s">
        <v>29</v>
      </c>
      <c r="B215" s="20" t="s">
        <v>201</v>
      </c>
      <c r="C215" s="21"/>
      <c r="D215" s="22"/>
      <c r="E215" s="26" t="s">
        <v>265</v>
      </c>
      <c r="F215" s="27"/>
      <c r="G215" s="8"/>
      <c r="H215" s="8"/>
      <c r="I215" s="8"/>
      <c r="J215" s="8"/>
      <c r="K215" s="7"/>
      <c r="L215" s="7"/>
    </row>
    <row r="216" spans="1:12" ht="48.75" hidden="1" customHeight="1" x14ac:dyDescent="0.25">
      <c r="A216" s="68" t="s">
        <v>30</v>
      </c>
      <c r="B216" s="20" t="s">
        <v>202</v>
      </c>
      <c r="C216" s="21"/>
      <c r="D216" s="22"/>
      <c r="E216" s="26" t="s">
        <v>265</v>
      </c>
      <c r="F216" s="27"/>
      <c r="G216" s="8"/>
      <c r="H216" s="8"/>
      <c r="I216" s="8"/>
      <c r="J216" s="8"/>
      <c r="K216" s="7"/>
      <c r="L216" s="7"/>
    </row>
    <row r="217" spans="1:12" ht="15.75" hidden="1" x14ac:dyDescent="0.25">
      <c r="A217" s="69"/>
      <c r="B217" s="20" t="s">
        <v>100</v>
      </c>
      <c r="C217" s="21"/>
      <c r="D217" s="22"/>
      <c r="E217" s="26" t="s">
        <v>265</v>
      </c>
      <c r="F217" s="27"/>
      <c r="G217" s="8"/>
      <c r="H217" s="8"/>
      <c r="I217" s="8"/>
      <c r="J217" s="8"/>
      <c r="K217" s="7"/>
      <c r="L217" s="7"/>
    </row>
    <row r="218" spans="1:12" ht="15.75" hidden="1" x14ac:dyDescent="0.25">
      <c r="A218" s="69"/>
      <c r="B218" s="20" t="s">
        <v>203</v>
      </c>
      <c r="C218" s="21"/>
      <c r="D218" s="22"/>
      <c r="E218" s="26" t="s">
        <v>265</v>
      </c>
      <c r="F218" s="27"/>
      <c r="G218" s="8"/>
      <c r="H218" s="8"/>
      <c r="I218" s="8"/>
      <c r="J218" s="8"/>
      <c r="K218" s="7"/>
      <c r="L218" s="7"/>
    </row>
    <row r="219" spans="1:12" ht="15.75" hidden="1" x14ac:dyDescent="0.25">
      <c r="A219" s="70"/>
      <c r="B219" s="20" t="s">
        <v>102</v>
      </c>
      <c r="C219" s="21"/>
      <c r="D219" s="22"/>
      <c r="E219" s="26" t="s">
        <v>265</v>
      </c>
      <c r="F219" s="27"/>
      <c r="G219" s="8"/>
      <c r="H219" s="8"/>
      <c r="I219" s="8"/>
      <c r="J219" s="8"/>
      <c r="K219" s="7"/>
      <c r="L219" s="7"/>
    </row>
    <row r="220" spans="1:12" ht="32.25" hidden="1" customHeight="1" x14ac:dyDescent="0.25">
      <c r="A220" s="10" t="s">
        <v>36</v>
      </c>
      <c r="B220" s="20" t="s">
        <v>204</v>
      </c>
      <c r="C220" s="21"/>
      <c r="D220" s="22"/>
      <c r="E220" s="72"/>
      <c r="F220" s="73"/>
      <c r="G220" s="8"/>
      <c r="H220" s="8"/>
      <c r="I220" s="8"/>
      <c r="J220" s="8"/>
      <c r="K220" s="7"/>
      <c r="L220" s="7"/>
    </row>
    <row r="221" spans="1:12" ht="33" hidden="1" customHeight="1" x14ac:dyDescent="0.25">
      <c r="A221" s="68" t="s">
        <v>38</v>
      </c>
      <c r="B221" s="20" t="s">
        <v>205</v>
      </c>
      <c r="C221" s="21"/>
      <c r="D221" s="22"/>
      <c r="E221" s="26" t="s">
        <v>266</v>
      </c>
      <c r="F221" s="27"/>
      <c r="G221" s="8"/>
      <c r="H221" s="8"/>
      <c r="I221" s="8"/>
      <c r="J221" s="8"/>
      <c r="K221" s="7"/>
      <c r="L221" s="7"/>
    </row>
    <row r="222" spans="1:12" ht="33" hidden="1" customHeight="1" x14ac:dyDescent="0.25">
      <c r="A222" s="70"/>
      <c r="B222" s="20" t="s">
        <v>206</v>
      </c>
      <c r="C222" s="21"/>
      <c r="D222" s="22"/>
      <c r="E222" s="26" t="s">
        <v>266</v>
      </c>
      <c r="F222" s="27"/>
      <c r="G222" s="8"/>
      <c r="H222" s="8"/>
      <c r="I222" s="8"/>
      <c r="J222" s="8"/>
      <c r="K222" s="7"/>
      <c r="L222" s="7"/>
    </row>
    <row r="223" spans="1:12" ht="32.25" hidden="1" customHeight="1" x14ac:dyDescent="0.25">
      <c r="A223" s="10" t="s">
        <v>43</v>
      </c>
      <c r="B223" s="20" t="s">
        <v>207</v>
      </c>
      <c r="C223" s="21"/>
      <c r="D223" s="22"/>
      <c r="E223" s="26" t="s">
        <v>195</v>
      </c>
      <c r="F223" s="27"/>
      <c r="G223" s="8"/>
      <c r="H223" s="8"/>
      <c r="I223" s="8"/>
      <c r="J223" s="8"/>
      <c r="K223" s="7"/>
      <c r="L223" s="7"/>
    </row>
    <row r="224" spans="1:12" ht="49.5" hidden="1" customHeight="1" x14ac:dyDescent="0.25">
      <c r="A224" s="10" t="s">
        <v>44</v>
      </c>
      <c r="B224" s="20" t="s">
        <v>208</v>
      </c>
      <c r="C224" s="21"/>
      <c r="D224" s="22"/>
      <c r="E224" s="26" t="s">
        <v>209</v>
      </c>
      <c r="F224" s="27"/>
      <c r="G224" s="8"/>
      <c r="H224" s="8"/>
      <c r="I224" s="8"/>
      <c r="J224" s="8"/>
      <c r="K224" s="7"/>
      <c r="L224" s="7"/>
    </row>
    <row r="225" spans="1:12" ht="32.25" hidden="1" customHeight="1" x14ac:dyDescent="0.25">
      <c r="A225" s="10" t="s">
        <v>210</v>
      </c>
      <c r="B225" s="20" t="s">
        <v>211</v>
      </c>
      <c r="C225" s="21"/>
      <c r="D225" s="22"/>
      <c r="E225" s="26" t="s">
        <v>209</v>
      </c>
      <c r="F225" s="27"/>
      <c r="G225" s="8"/>
      <c r="H225" s="8"/>
      <c r="I225" s="8"/>
      <c r="J225" s="8"/>
      <c r="K225" s="7"/>
      <c r="L225" s="7"/>
    </row>
    <row r="226" spans="1:12" ht="30.75" hidden="1" customHeight="1" x14ac:dyDescent="0.25">
      <c r="A226" s="68" t="s">
        <v>212</v>
      </c>
      <c r="B226" s="20" t="s">
        <v>213</v>
      </c>
      <c r="C226" s="21"/>
      <c r="D226" s="22"/>
      <c r="E226" s="26" t="s">
        <v>209</v>
      </c>
      <c r="F226" s="27"/>
      <c r="G226" s="8"/>
      <c r="H226" s="8"/>
      <c r="I226" s="8"/>
      <c r="J226" s="8"/>
      <c r="K226" s="7"/>
      <c r="L226" s="7"/>
    </row>
    <row r="227" spans="1:12" ht="20.100000000000001" hidden="1" customHeight="1" x14ac:dyDescent="0.25">
      <c r="A227" s="69"/>
      <c r="B227" s="88" t="s">
        <v>268</v>
      </c>
      <c r="C227" s="89"/>
      <c r="D227" s="90"/>
      <c r="E227" s="72" t="s">
        <v>209</v>
      </c>
      <c r="F227" s="73"/>
      <c r="G227" s="8"/>
      <c r="H227" s="8"/>
      <c r="I227" s="8"/>
      <c r="J227" s="8"/>
      <c r="K227" s="7"/>
      <c r="L227" s="7"/>
    </row>
    <row r="228" spans="1:12" ht="20.100000000000001" hidden="1" customHeight="1" x14ac:dyDescent="0.25">
      <c r="A228" s="69"/>
      <c r="B228" s="88" t="s">
        <v>269</v>
      </c>
      <c r="C228" s="89"/>
      <c r="D228" s="90"/>
      <c r="E228" s="72" t="s">
        <v>209</v>
      </c>
      <c r="F228" s="73"/>
      <c r="G228" s="8"/>
      <c r="H228" s="8"/>
      <c r="I228" s="8"/>
      <c r="J228" s="8"/>
      <c r="K228" s="7"/>
      <c r="L228" s="7"/>
    </row>
    <row r="229" spans="1:12" ht="20.100000000000001" hidden="1" customHeight="1" x14ac:dyDescent="0.25">
      <c r="A229" s="69"/>
      <c r="B229" s="88" t="s">
        <v>270</v>
      </c>
      <c r="C229" s="89"/>
      <c r="D229" s="90"/>
      <c r="E229" s="72" t="s">
        <v>209</v>
      </c>
      <c r="F229" s="73"/>
      <c r="G229" s="8"/>
      <c r="H229" s="8"/>
      <c r="I229" s="8"/>
      <c r="J229" s="8"/>
      <c r="K229" s="7"/>
      <c r="L229" s="7"/>
    </row>
    <row r="230" spans="1:12" ht="20.100000000000001" hidden="1" customHeight="1" x14ac:dyDescent="0.25">
      <c r="A230" s="69"/>
      <c r="B230" s="88" t="s">
        <v>271</v>
      </c>
      <c r="C230" s="89"/>
      <c r="D230" s="90"/>
      <c r="E230" s="72" t="s">
        <v>209</v>
      </c>
      <c r="F230" s="73"/>
      <c r="G230" s="8"/>
      <c r="H230" s="8"/>
      <c r="I230" s="8"/>
      <c r="J230" s="8"/>
      <c r="K230" s="7"/>
      <c r="L230" s="7"/>
    </row>
    <row r="231" spans="1:12" ht="31.5" hidden="1" customHeight="1" x14ac:dyDescent="0.25">
      <c r="A231" s="10" t="s">
        <v>214</v>
      </c>
      <c r="B231" s="20" t="s">
        <v>215</v>
      </c>
      <c r="C231" s="21"/>
      <c r="D231" s="22"/>
      <c r="E231" s="26" t="s">
        <v>209</v>
      </c>
      <c r="F231" s="27"/>
      <c r="G231" s="8"/>
      <c r="H231" s="8"/>
      <c r="I231" s="8"/>
      <c r="J231" s="8"/>
      <c r="K231" s="7"/>
      <c r="L231" s="7"/>
    </row>
    <row r="232" spans="1:12" ht="35.25" hidden="1" customHeight="1" x14ac:dyDescent="0.25">
      <c r="A232" s="10" t="s">
        <v>46</v>
      </c>
      <c r="B232" s="20" t="s">
        <v>216</v>
      </c>
      <c r="C232" s="21"/>
      <c r="D232" s="22"/>
      <c r="E232" s="76"/>
      <c r="F232" s="77"/>
      <c r="G232" s="8"/>
      <c r="H232" s="8"/>
      <c r="I232" s="8"/>
      <c r="J232" s="8"/>
      <c r="K232" s="7"/>
      <c r="L232" s="7"/>
    </row>
    <row r="233" spans="1:12" ht="33.75" hidden="1" customHeight="1" x14ac:dyDescent="0.25">
      <c r="A233" s="10" t="s">
        <v>48</v>
      </c>
      <c r="B233" s="20" t="s">
        <v>217</v>
      </c>
      <c r="C233" s="21"/>
      <c r="D233" s="22"/>
      <c r="E233" s="26" t="s">
        <v>267</v>
      </c>
      <c r="F233" s="27"/>
      <c r="G233" s="8"/>
      <c r="H233" s="8"/>
      <c r="I233" s="8"/>
      <c r="J233" s="8"/>
      <c r="K233" s="7"/>
      <c r="L233" s="7"/>
    </row>
    <row r="234" spans="1:12" ht="31.5" hidden="1" customHeight="1" x14ac:dyDescent="0.25">
      <c r="A234" s="10" t="s">
        <v>218</v>
      </c>
      <c r="B234" s="20" t="s">
        <v>219</v>
      </c>
      <c r="C234" s="21"/>
      <c r="D234" s="22"/>
      <c r="E234" s="26" t="s">
        <v>209</v>
      </c>
      <c r="F234" s="27"/>
      <c r="G234" s="8"/>
      <c r="H234" s="8"/>
      <c r="I234" s="8"/>
      <c r="J234" s="8"/>
      <c r="K234" s="7"/>
      <c r="L234" s="7"/>
    </row>
    <row r="235" spans="1:12" ht="47.25" hidden="1" customHeight="1" x14ac:dyDescent="0.25">
      <c r="A235" s="68" t="s">
        <v>50</v>
      </c>
      <c r="B235" s="20" t="s">
        <v>220</v>
      </c>
      <c r="C235" s="21"/>
      <c r="D235" s="22"/>
      <c r="E235" s="26" t="s">
        <v>221</v>
      </c>
      <c r="F235" s="27"/>
      <c r="G235" s="8"/>
      <c r="H235" s="8"/>
      <c r="I235" s="8"/>
      <c r="J235" s="8"/>
      <c r="K235" s="7"/>
      <c r="L235" s="7"/>
    </row>
    <row r="236" spans="1:12" ht="17.25" hidden="1" customHeight="1" x14ac:dyDescent="0.25">
      <c r="A236" s="69"/>
      <c r="B236" s="20" t="s">
        <v>222</v>
      </c>
      <c r="C236" s="21"/>
      <c r="D236" s="22"/>
      <c r="E236" s="72" t="s">
        <v>221</v>
      </c>
      <c r="F236" s="73"/>
      <c r="G236" s="8"/>
      <c r="H236" s="8"/>
      <c r="I236" s="8"/>
      <c r="J236" s="8"/>
      <c r="K236" s="7"/>
      <c r="L236" s="7"/>
    </row>
    <row r="237" spans="1:12" ht="17.25" hidden="1" customHeight="1" x14ac:dyDescent="0.25">
      <c r="A237" s="70"/>
      <c r="B237" s="20" t="s">
        <v>223</v>
      </c>
      <c r="C237" s="21"/>
      <c r="D237" s="22"/>
      <c r="E237" s="72" t="s">
        <v>221</v>
      </c>
      <c r="F237" s="73"/>
      <c r="G237" s="8"/>
      <c r="H237" s="8"/>
      <c r="I237" s="8"/>
      <c r="J237" s="8"/>
      <c r="K237" s="7"/>
      <c r="L237" s="7"/>
    </row>
    <row r="238" spans="1:12" x14ac:dyDescent="0.25">
      <c r="B238" s="2"/>
    </row>
    <row r="239" spans="1:12" x14ac:dyDescent="0.25">
      <c r="B239" s="9"/>
    </row>
    <row r="240" spans="1:12" x14ac:dyDescent="0.25">
      <c r="A240" s="71" t="s">
        <v>224</v>
      </c>
      <c r="B240" s="71"/>
      <c r="C240" s="71"/>
      <c r="D240" s="71"/>
      <c r="E240" s="71"/>
      <c r="F240" s="71"/>
      <c r="G240" s="71"/>
      <c r="H240" s="71"/>
      <c r="I240" s="71"/>
      <c r="J240" s="71"/>
      <c r="K240" s="71"/>
      <c r="L240" s="71"/>
    </row>
    <row r="241" spans="1:12" x14ac:dyDescent="0.25">
      <c r="A241" s="71" t="s">
        <v>225</v>
      </c>
      <c r="B241" s="71"/>
      <c r="C241" s="71"/>
      <c r="D241" s="71"/>
      <c r="E241" s="71"/>
      <c r="F241" s="71"/>
      <c r="G241" s="71"/>
      <c r="H241" s="71"/>
      <c r="I241" s="71"/>
      <c r="J241" s="71"/>
      <c r="K241" s="71"/>
      <c r="L241" s="71"/>
    </row>
    <row r="242" spans="1:12" x14ac:dyDescent="0.25">
      <c r="A242" s="71" t="s">
        <v>226</v>
      </c>
      <c r="B242" s="71"/>
      <c r="C242" s="71"/>
      <c r="D242" s="71"/>
      <c r="E242" s="71"/>
      <c r="F242" s="71"/>
      <c r="G242" s="71"/>
      <c r="H242" s="71"/>
      <c r="I242" s="71"/>
      <c r="J242" s="71"/>
      <c r="K242" s="71"/>
      <c r="L242" s="71"/>
    </row>
    <row r="243" spans="1:12" x14ac:dyDescent="0.25">
      <c r="A243" s="71" t="s">
        <v>227</v>
      </c>
      <c r="B243" s="71"/>
      <c r="C243" s="71"/>
      <c r="D243" s="71"/>
      <c r="E243" s="71"/>
      <c r="F243" s="71"/>
      <c r="G243" s="71"/>
      <c r="H243" s="71"/>
      <c r="I243" s="71"/>
      <c r="J243" s="71"/>
      <c r="K243" s="71"/>
      <c r="L243" s="71"/>
    </row>
    <row r="244" spans="1:12" x14ac:dyDescent="0.25">
      <c r="B244" s="2"/>
    </row>
    <row r="245" spans="1:12" ht="35.25" customHeight="1" x14ac:dyDescent="0.25">
      <c r="A245" s="78" t="s">
        <v>246</v>
      </c>
      <c r="B245" s="78"/>
      <c r="C245" s="78"/>
      <c r="D245" s="78"/>
      <c r="E245" s="78"/>
      <c r="F245" s="78"/>
      <c r="G245" s="78"/>
      <c r="H245" s="78"/>
      <c r="I245" s="78"/>
      <c r="J245" s="78"/>
      <c r="K245" s="78"/>
      <c r="L245" s="78"/>
    </row>
    <row r="246" spans="1:12" ht="48" customHeight="1" x14ac:dyDescent="0.25">
      <c r="A246" s="79" t="s">
        <v>228</v>
      </c>
      <c r="B246" s="79"/>
      <c r="C246" s="79"/>
      <c r="D246" s="79"/>
      <c r="E246" s="79"/>
      <c r="F246" s="79"/>
      <c r="G246" s="79"/>
      <c r="H246" s="79"/>
      <c r="I246" s="79"/>
      <c r="J246" s="79"/>
      <c r="K246" s="79"/>
      <c r="L246" s="79"/>
    </row>
  </sheetData>
  <mergeCells count="953">
    <mergeCell ref="E227:F227"/>
    <mergeCell ref="E228:F228"/>
    <mergeCell ref="E229:F229"/>
    <mergeCell ref="E230:F230"/>
    <mergeCell ref="A235:A237"/>
    <mergeCell ref="A226:A230"/>
    <mergeCell ref="E233:F233"/>
    <mergeCell ref="E234:F234"/>
    <mergeCell ref="E232:F232"/>
    <mergeCell ref="E231:F231"/>
    <mergeCell ref="B227:D227"/>
    <mergeCell ref="B228:D228"/>
    <mergeCell ref="B229:D229"/>
    <mergeCell ref="B235:D235"/>
    <mergeCell ref="B236:D236"/>
    <mergeCell ref="B237:D237"/>
    <mergeCell ref="E235:F235"/>
    <mergeCell ref="E236:F236"/>
    <mergeCell ref="E237:F237"/>
    <mergeCell ref="A221:A222"/>
    <mergeCell ref="A216:A219"/>
    <mergeCell ref="B231:D231"/>
    <mergeCell ref="B232:D232"/>
    <mergeCell ref="B233:D233"/>
    <mergeCell ref="B234:D234"/>
    <mergeCell ref="B230:D230"/>
    <mergeCell ref="E225:F225"/>
    <mergeCell ref="E226:F226"/>
    <mergeCell ref="B225:D225"/>
    <mergeCell ref="B226:D226"/>
    <mergeCell ref="E219:F219"/>
    <mergeCell ref="E220:F220"/>
    <mergeCell ref="E221:F221"/>
    <mergeCell ref="E222:F222"/>
    <mergeCell ref="B220:D220"/>
    <mergeCell ref="B221:D221"/>
    <mergeCell ref="B222:D222"/>
    <mergeCell ref="B223:D223"/>
    <mergeCell ref="B224:D224"/>
    <mergeCell ref="E218:F218"/>
    <mergeCell ref="E223:F223"/>
    <mergeCell ref="E224:F224"/>
    <mergeCell ref="E216:F216"/>
    <mergeCell ref="B218:D218"/>
    <mergeCell ref="B219:D219"/>
    <mergeCell ref="E212:F212"/>
    <mergeCell ref="E213:F213"/>
    <mergeCell ref="B212:D212"/>
    <mergeCell ref="B213:D213"/>
    <mergeCell ref="B214:D214"/>
    <mergeCell ref="B215:D215"/>
    <mergeCell ref="E214:F214"/>
    <mergeCell ref="E215:F215"/>
    <mergeCell ref="E210:F210"/>
    <mergeCell ref="E211:F211"/>
    <mergeCell ref="B206:D206"/>
    <mergeCell ref="E206:F206"/>
    <mergeCell ref="E207:F207"/>
    <mergeCell ref="E208:F208"/>
    <mergeCell ref="B207:D207"/>
    <mergeCell ref="B208:D208"/>
    <mergeCell ref="E217:F217"/>
    <mergeCell ref="B216:D216"/>
    <mergeCell ref="B217:D217"/>
    <mergeCell ref="A245:L245"/>
    <mergeCell ref="A246:L246"/>
    <mergeCell ref="A201:D202"/>
    <mergeCell ref="E201:F202"/>
    <mergeCell ref="E203:F203"/>
    <mergeCell ref="E204:F204"/>
    <mergeCell ref="B203:D203"/>
    <mergeCell ref="A198:L200"/>
    <mergeCell ref="A240:L240"/>
    <mergeCell ref="A241:L241"/>
    <mergeCell ref="A242:L242"/>
    <mergeCell ref="A243:L243"/>
    <mergeCell ref="B204:D204"/>
    <mergeCell ref="B205:D205"/>
    <mergeCell ref="E205:F205"/>
    <mergeCell ref="A207:A211"/>
    <mergeCell ref="A204:A206"/>
    <mergeCell ref="G201:H201"/>
    <mergeCell ref="I201:J201"/>
    <mergeCell ref="K201:L201"/>
    <mergeCell ref="B209:D209"/>
    <mergeCell ref="B210:D210"/>
    <mergeCell ref="B211:D211"/>
    <mergeCell ref="E209:F209"/>
    <mergeCell ref="E196:F196"/>
    <mergeCell ref="E197:F197"/>
    <mergeCell ref="A170:A171"/>
    <mergeCell ref="A172:A174"/>
    <mergeCell ref="E190:F190"/>
    <mergeCell ref="E191:F191"/>
    <mergeCell ref="E192:F192"/>
    <mergeCell ref="E193:F193"/>
    <mergeCell ref="E186:F186"/>
    <mergeCell ref="E187:F187"/>
    <mergeCell ref="E188:F188"/>
    <mergeCell ref="E189:F189"/>
    <mergeCell ref="E181:F181"/>
    <mergeCell ref="E182:F182"/>
    <mergeCell ref="E183:F183"/>
    <mergeCell ref="E184:F184"/>
    <mergeCell ref="E185:F185"/>
    <mergeCell ref="E172:F172"/>
    <mergeCell ref="E173:F173"/>
    <mergeCell ref="E174:F174"/>
    <mergeCell ref="E175:F175"/>
    <mergeCell ref="E176:F176"/>
    <mergeCell ref="K192:L192"/>
    <mergeCell ref="K191:L191"/>
    <mergeCell ref="K189:L189"/>
    <mergeCell ref="K190:L190"/>
    <mergeCell ref="K188:L188"/>
    <mergeCell ref="I186:J186"/>
    <mergeCell ref="K186:L186"/>
    <mergeCell ref="G187:H187"/>
    <mergeCell ref="I187:J187"/>
    <mergeCell ref="G189:H189"/>
    <mergeCell ref="I189:J189"/>
    <mergeCell ref="G190:H190"/>
    <mergeCell ref="I190:J190"/>
    <mergeCell ref="G188:H188"/>
    <mergeCell ref="I188:J188"/>
    <mergeCell ref="G186:H186"/>
    <mergeCell ref="K187:L187"/>
    <mergeCell ref="G197:H197"/>
    <mergeCell ref="I197:J197"/>
    <mergeCell ref="K197:L197"/>
    <mergeCell ref="K195:L195"/>
    <mergeCell ref="G196:H196"/>
    <mergeCell ref="I196:J196"/>
    <mergeCell ref="K196:L196"/>
    <mergeCell ref="K193:L193"/>
    <mergeCell ref="K194:L194"/>
    <mergeCell ref="E169:F169"/>
    <mergeCell ref="E170:F170"/>
    <mergeCell ref="E171:F171"/>
    <mergeCell ref="G195:H195"/>
    <mergeCell ref="I195:J195"/>
    <mergeCell ref="G193:H193"/>
    <mergeCell ref="I193:J193"/>
    <mergeCell ref="G194:H194"/>
    <mergeCell ref="I194:J194"/>
    <mergeCell ref="G192:H192"/>
    <mergeCell ref="I192:J192"/>
    <mergeCell ref="G191:H191"/>
    <mergeCell ref="I191:J191"/>
    <mergeCell ref="G185:H185"/>
    <mergeCell ref="I185:J185"/>
    <mergeCell ref="G180:H180"/>
    <mergeCell ref="I180:J180"/>
    <mergeCell ref="I174:J174"/>
    <mergeCell ref="I170:J170"/>
    <mergeCell ref="E178:F178"/>
    <mergeCell ref="E179:F179"/>
    <mergeCell ref="E194:F194"/>
    <mergeCell ref="E195:F195"/>
    <mergeCell ref="K185:L185"/>
    <mergeCell ref="G183:H183"/>
    <mergeCell ref="I183:J183"/>
    <mergeCell ref="K183:L183"/>
    <mergeCell ref="G184:H184"/>
    <mergeCell ref="I184:J184"/>
    <mergeCell ref="K184:L184"/>
    <mergeCell ref="G181:H181"/>
    <mergeCell ref="I181:J181"/>
    <mergeCell ref="K181:L181"/>
    <mergeCell ref="G182:H182"/>
    <mergeCell ref="I182:J182"/>
    <mergeCell ref="K182:L182"/>
    <mergeCell ref="K180:L180"/>
    <mergeCell ref="I178:J178"/>
    <mergeCell ref="K178:L178"/>
    <mergeCell ref="G179:H179"/>
    <mergeCell ref="I179:J179"/>
    <mergeCell ref="K179:L179"/>
    <mergeCell ref="G176:H176"/>
    <mergeCell ref="I176:J176"/>
    <mergeCell ref="K176:L176"/>
    <mergeCell ref="G177:H177"/>
    <mergeCell ref="I177:J177"/>
    <mergeCell ref="K177:L177"/>
    <mergeCell ref="K174:L174"/>
    <mergeCell ref="G175:H175"/>
    <mergeCell ref="I175:J175"/>
    <mergeCell ref="K175:L175"/>
    <mergeCell ref="G172:H172"/>
    <mergeCell ref="I172:J172"/>
    <mergeCell ref="K172:L172"/>
    <mergeCell ref="G173:H173"/>
    <mergeCell ref="I173:J173"/>
    <mergeCell ref="K173:L173"/>
    <mergeCell ref="K170:L170"/>
    <mergeCell ref="G171:H171"/>
    <mergeCell ref="I171:J171"/>
    <mergeCell ref="K171:L171"/>
    <mergeCell ref="G168:H168"/>
    <mergeCell ref="I168:J168"/>
    <mergeCell ref="K168:L168"/>
    <mergeCell ref="G169:H169"/>
    <mergeCell ref="I169:J169"/>
    <mergeCell ref="K169:L169"/>
    <mergeCell ref="K166:L166"/>
    <mergeCell ref="G167:H167"/>
    <mergeCell ref="I167:J167"/>
    <mergeCell ref="K167:L167"/>
    <mergeCell ref="I164:J164"/>
    <mergeCell ref="K164:L164"/>
    <mergeCell ref="G165:H165"/>
    <mergeCell ref="I165:J165"/>
    <mergeCell ref="K165:L165"/>
    <mergeCell ref="I162:J162"/>
    <mergeCell ref="K162:L162"/>
    <mergeCell ref="G163:H163"/>
    <mergeCell ref="I163:J163"/>
    <mergeCell ref="K163:L163"/>
    <mergeCell ref="B196:D196"/>
    <mergeCell ref="B197:D197"/>
    <mergeCell ref="B189:D189"/>
    <mergeCell ref="B190:D190"/>
    <mergeCell ref="B191:D191"/>
    <mergeCell ref="B175:D175"/>
    <mergeCell ref="B163:D163"/>
    <mergeCell ref="B164:D164"/>
    <mergeCell ref="B165:D165"/>
    <mergeCell ref="B166:D166"/>
    <mergeCell ref="B167:D167"/>
    <mergeCell ref="B192:D192"/>
    <mergeCell ref="B193:D193"/>
    <mergeCell ref="B194:D194"/>
    <mergeCell ref="B195:D195"/>
    <mergeCell ref="B186:D186"/>
    <mergeCell ref="B187:D187"/>
    <mergeCell ref="G166:H166"/>
    <mergeCell ref="I166:J166"/>
    <mergeCell ref="I159:J159"/>
    <mergeCell ref="K159:L159"/>
    <mergeCell ref="G160:H160"/>
    <mergeCell ref="I160:J160"/>
    <mergeCell ref="K160:L160"/>
    <mergeCell ref="G161:H161"/>
    <mergeCell ref="I161:J161"/>
    <mergeCell ref="B188:D188"/>
    <mergeCell ref="B181:D181"/>
    <mergeCell ref="B182:D182"/>
    <mergeCell ref="B183:D183"/>
    <mergeCell ref="B184:D184"/>
    <mergeCell ref="B185:D185"/>
    <mergeCell ref="B176:D176"/>
    <mergeCell ref="B177:D177"/>
    <mergeCell ref="B178:D178"/>
    <mergeCell ref="B179:D179"/>
    <mergeCell ref="B180:D180"/>
    <mergeCell ref="B170:D170"/>
    <mergeCell ref="B171:D171"/>
    <mergeCell ref="B172:D172"/>
    <mergeCell ref="B173:D173"/>
    <mergeCell ref="B174:D174"/>
    <mergeCell ref="K161:L161"/>
    <mergeCell ref="E154:F154"/>
    <mergeCell ref="E155:F155"/>
    <mergeCell ref="E156:F156"/>
    <mergeCell ref="E157:F157"/>
    <mergeCell ref="A141:A145"/>
    <mergeCell ref="A158:L158"/>
    <mergeCell ref="E148:F148"/>
    <mergeCell ref="E149:F149"/>
    <mergeCell ref="E150:F150"/>
    <mergeCell ref="E151:F151"/>
    <mergeCell ref="E152:F152"/>
    <mergeCell ref="E153:F153"/>
    <mergeCell ref="G156:H156"/>
    <mergeCell ref="I156:J156"/>
    <mergeCell ref="K156:L156"/>
    <mergeCell ref="G157:H157"/>
    <mergeCell ref="I157:J157"/>
    <mergeCell ref="K157:L157"/>
    <mergeCell ref="G154:H154"/>
    <mergeCell ref="I154:J154"/>
    <mergeCell ref="K154:L154"/>
    <mergeCell ref="G155:H155"/>
    <mergeCell ref="I155:J155"/>
    <mergeCell ref="K155:L155"/>
    <mergeCell ref="G152:H152"/>
    <mergeCell ref="I152:J152"/>
    <mergeCell ref="K152:L152"/>
    <mergeCell ref="G153:H153"/>
    <mergeCell ref="I153:J153"/>
    <mergeCell ref="K153:L153"/>
    <mergeCell ref="G150:H150"/>
    <mergeCell ref="I150:J150"/>
    <mergeCell ref="K150:L150"/>
    <mergeCell ref="G151:H151"/>
    <mergeCell ref="I151:J151"/>
    <mergeCell ref="K151:L151"/>
    <mergeCell ref="K144:L144"/>
    <mergeCell ref="E145:F145"/>
    <mergeCell ref="G145:H145"/>
    <mergeCell ref="I145:J145"/>
    <mergeCell ref="K145:L145"/>
    <mergeCell ref="G148:H148"/>
    <mergeCell ref="I148:J148"/>
    <mergeCell ref="K148:L148"/>
    <mergeCell ref="G149:H149"/>
    <mergeCell ref="I149:J149"/>
    <mergeCell ref="K149:L149"/>
    <mergeCell ref="E146:F146"/>
    <mergeCell ref="G146:H146"/>
    <mergeCell ref="I146:J146"/>
    <mergeCell ref="K146:L146"/>
    <mergeCell ref="G147:H147"/>
    <mergeCell ref="I147:J147"/>
    <mergeCell ref="K147:L147"/>
    <mergeCell ref="E147:F147"/>
    <mergeCell ref="B155:D155"/>
    <mergeCell ref="B156:D156"/>
    <mergeCell ref="B157:D157"/>
    <mergeCell ref="E141:F141"/>
    <mergeCell ref="G141:H141"/>
    <mergeCell ref="I141:J141"/>
    <mergeCell ref="E142:F142"/>
    <mergeCell ref="G142:H142"/>
    <mergeCell ref="I142:J142"/>
    <mergeCell ref="E143:F143"/>
    <mergeCell ref="B145:D145"/>
    <mergeCell ref="B146:D146"/>
    <mergeCell ref="B147:D147"/>
    <mergeCell ref="B148:D148"/>
    <mergeCell ref="B149:D149"/>
    <mergeCell ref="B150:D150"/>
    <mergeCell ref="B151:D151"/>
    <mergeCell ref="B152:D152"/>
    <mergeCell ref="B153:D153"/>
    <mergeCell ref="B154:D154"/>
    <mergeCell ref="B144:D144"/>
    <mergeCell ref="E144:F144"/>
    <mergeCell ref="G144:H144"/>
    <mergeCell ref="I144:J144"/>
    <mergeCell ref="G140:H140"/>
    <mergeCell ref="I140:J140"/>
    <mergeCell ref="K140:L140"/>
    <mergeCell ref="B141:D141"/>
    <mergeCell ref="B142:D142"/>
    <mergeCell ref="B143:D143"/>
    <mergeCell ref="K141:L141"/>
    <mergeCell ref="K142:L142"/>
    <mergeCell ref="G143:H143"/>
    <mergeCell ref="I143:J143"/>
    <mergeCell ref="E140:F140"/>
    <mergeCell ref="B140:D140"/>
    <mergeCell ref="K143:L143"/>
    <mergeCell ref="A134:A137"/>
    <mergeCell ref="A129:A131"/>
    <mergeCell ref="E139:F139"/>
    <mergeCell ref="G139:H139"/>
    <mergeCell ref="I139:J139"/>
    <mergeCell ref="K139:L139"/>
    <mergeCell ref="B134:D134"/>
    <mergeCell ref="B135:D135"/>
    <mergeCell ref="E131:F131"/>
    <mergeCell ref="G131:H131"/>
    <mergeCell ref="I131:J131"/>
    <mergeCell ref="K131:L131"/>
    <mergeCell ref="E132:F132"/>
    <mergeCell ref="G132:H132"/>
    <mergeCell ref="I132:J132"/>
    <mergeCell ref="K132:L132"/>
    <mergeCell ref="E129:F129"/>
    <mergeCell ref="G129:H129"/>
    <mergeCell ref="I129:J129"/>
    <mergeCell ref="K129:L129"/>
    <mergeCell ref="E130:F130"/>
    <mergeCell ref="G130:H130"/>
    <mergeCell ref="I130:J130"/>
    <mergeCell ref="K130:L130"/>
    <mergeCell ref="E137:F137"/>
    <mergeCell ref="G137:H137"/>
    <mergeCell ref="I137:J137"/>
    <mergeCell ref="K137:L137"/>
    <mergeCell ref="E138:F138"/>
    <mergeCell ref="G138:H138"/>
    <mergeCell ref="I138:J138"/>
    <mergeCell ref="K138:L138"/>
    <mergeCell ref="E135:F135"/>
    <mergeCell ref="G135:H135"/>
    <mergeCell ref="I135:J135"/>
    <mergeCell ref="K135:L135"/>
    <mergeCell ref="E136:F136"/>
    <mergeCell ref="G136:H136"/>
    <mergeCell ref="I136:J136"/>
    <mergeCell ref="K136:L136"/>
    <mergeCell ref="E133:F133"/>
    <mergeCell ref="G133:H133"/>
    <mergeCell ref="I133:J133"/>
    <mergeCell ref="K133:L133"/>
    <mergeCell ref="E134:F134"/>
    <mergeCell ref="G134:H134"/>
    <mergeCell ref="I134:J134"/>
    <mergeCell ref="K134:L134"/>
    <mergeCell ref="B129:D129"/>
    <mergeCell ref="B130:D130"/>
    <mergeCell ref="B131:D131"/>
    <mergeCell ref="B132:D132"/>
    <mergeCell ref="B133:D133"/>
    <mergeCell ref="E128:F128"/>
    <mergeCell ref="G128:H128"/>
    <mergeCell ref="I128:J128"/>
    <mergeCell ref="K128:L128"/>
    <mergeCell ref="E125:F125"/>
    <mergeCell ref="G125:H125"/>
    <mergeCell ref="I125:J125"/>
    <mergeCell ref="K125:L125"/>
    <mergeCell ref="E126:F126"/>
    <mergeCell ref="G126:H126"/>
    <mergeCell ref="I126:J126"/>
    <mergeCell ref="K126:L126"/>
    <mergeCell ref="E124:F124"/>
    <mergeCell ref="G124:H124"/>
    <mergeCell ref="I124:J124"/>
    <mergeCell ref="K124:L124"/>
    <mergeCell ref="B127:D127"/>
    <mergeCell ref="E127:F127"/>
    <mergeCell ref="G127:H127"/>
    <mergeCell ref="I127:J127"/>
    <mergeCell ref="K127:L127"/>
    <mergeCell ref="E121:F121"/>
    <mergeCell ref="G121:H121"/>
    <mergeCell ref="I121:J121"/>
    <mergeCell ref="K121:L121"/>
    <mergeCell ref="E122:F122"/>
    <mergeCell ref="G122:H122"/>
    <mergeCell ref="I122:J122"/>
    <mergeCell ref="K122:L122"/>
    <mergeCell ref="E123:F123"/>
    <mergeCell ref="G123:H123"/>
    <mergeCell ref="I123:J123"/>
    <mergeCell ref="K123:L123"/>
    <mergeCell ref="A99:A101"/>
    <mergeCell ref="A102:A104"/>
    <mergeCell ref="A106:A108"/>
    <mergeCell ref="A119:A128"/>
    <mergeCell ref="B121:D121"/>
    <mergeCell ref="B122:D122"/>
    <mergeCell ref="B123:D123"/>
    <mergeCell ref="B124:D124"/>
    <mergeCell ref="B125:D125"/>
    <mergeCell ref="B126:D126"/>
    <mergeCell ref="A116:A118"/>
    <mergeCell ref="A113:A115"/>
    <mergeCell ref="A109:A111"/>
    <mergeCell ref="B114:D114"/>
    <mergeCell ref="B115:D115"/>
    <mergeCell ref="B116:D116"/>
    <mergeCell ref="B128:D128"/>
    <mergeCell ref="A73:A76"/>
    <mergeCell ref="A78:A80"/>
    <mergeCell ref="A81:A83"/>
    <mergeCell ref="A85:A87"/>
    <mergeCell ref="A88:A90"/>
    <mergeCell ref="A92:A94"/>
    <mergeCell ref="A95:A97"/>
    <mergeCell ref="E119:F119"/>
    <mergeCell ref="G119:H119"/>
    <mergeCell ref="E115:F115"/>
    <mergeCell ref="G115:H115"/>
    <mergeCell ref="E111:F111"/>
    <mergeCell ref="G111:H111"/>
    <mergeCell ref="E107:F107"/>
    <mergeCell ref="G107:H107"/>
    <mergeCell ref="E103:F103"/>
    <mergeCell ref="G103:H103"/>
    <mergeCell ref="E99:F99"/>
    <mergeCell ref="G99:H99"/>
    <mergeCell ref="E95:F95"/>
    <mergeCell ref="G95:H95"/>
    <mergeCell ref="E91:F91"/>
    <mergeCell ref="G91:H91"/>
    <mergeCell ref="E87:F87"/>
    <mergeCell ref="I119:J119"/>
    <mergeCell ref="K119:L119"/>
    <mergeCell ref="E120:F120"/>
    <mergeCell ref="G120:H120"/>
    <mergeCell ref="I120:J120"/>
    <mergeCell ref="K120:L120"/>
    <mergeCell ref="E117:F117"/>
    <mergeCell ref="G117:H117"/>
    <mergeCell ref="I117:J117"/>
    <mergeCell ref="K117:L117"/>
    <mergeCell ref="E118:F118"/>
    <mergeCell ref="G118:H118"/>
    <mergeCell ref="I118:J118"/>
    <mergeCell ref="K118:L118"/>
    <mergeCell ref="I115:J115"/>
    <mergeCell ref="K115:L115"/>
    <mergeCell ref="E116:F116"/>
    <mergeCell ref="G116:H116"/>
    <mergeCell ref="I116:J116"/>
    <mergeCell ref="K116:L116"/>
    <mergeCell ref="E113:F113"/>
    <mergeCell ref="G113:H113"/>
    <mergeCell ref="I113:J113"/>
    <mergeCell ref="K113:L113"/>
    <mergeCell ref="E114:F114"/>
    <mergeCell ref="G114:H114"/>
    <mergeCell ref="I114:J114"/>
    <mergeCell ref="K114:L114"/>
    <mergeCell ref="I111:J111"/>
    <mergeCell ref="K111:L111"/>
    <mergeCell ref="E112:F112"/>
    <mergeCell ref="G112:H112"/>
    <mergeCell ref="I112:J112"/>
    <mergeCell ref="K112:L112"/>
    <mergeCell ref="E109:F109"/>
    <mergeCell ref="G109:H109"/>
    <mergeCell ref="I109:J109"/>
    <mergeCell ref="K109:L109"/>
    <mergeCell ref="E110:F110"/>
    <mergeCell ref="G110:H110"/>
    <mergeCell ref="I110:J110"/>
    <mergeCell ref="K110:L110"/>
    <mergeCell ref="I107:J107"/>
    <mergeCell ref="K107:L107"/>
    <mergeCell ref="E108:F108"/>
    <mergeCell ref="G108:H108"/>
    <mergeCell ref="I108:J108"/>
    <mergeCell ref="K108:L108"/>
    <mergeCell ref="E105:F105"/>
    <mergeCell ref="G105:H105"/>
    <mergeCell ref="I105:J105"/>
    <mergeCell ref="K105:L105"/>
    <mergeCell ref="E106:F106"/>
    <mergeCell ref="G106:H106"/>
    <mergeCell ref="I106:J106"/>
    <mergeCell ref="K106:L106"/>
    <mergeCell ref="I103:J103"/>
    <mergeCell ref="K103:L103"/>
    <mergeCell ref="E104:F104"/>
    <mergeCell ref="G104:H104"/>
    <mergeCell ref="I104:J104"/>
    <mergeCell ref="K104:L104"/>
    <mergeCell ref="E101:F101"/>
    <mergeCell ref="G101:H101"/>
    <mergeCell ref="I101:J101"/>
    <mergeCell ref="K101:L101"/>
    <mergeCell ref="E102:F102"/>
    <mergeCell ref="G102:H102"/>
    <mergeCell ref="I102:J102"/>
    <mergeCell ref="K102:L102"/>
    <mergeCell ref="I99:J99"/>
    <mergeCell ref="K99:L99"/>
    <mergeCell ref="E100:F100"/>
    <mergeCell ref="G100:H100"/>
    <mergeCell ref="I100:J100"/>
    <mergeCell ref="K100:L100"/>
    <mergeCell ref="E97:F97"/>
    <mergeCell ref="G97:H97"/>
    <mergeCell ref="I97:J97"/>
    <mergeCell ref="K97:L97"/>
    <mergeCell ref="E98:F98"/>
    <mergeCell ref="G98:H98"/>
    <mergeCell ref="I98:J98"/>
    <mergeCell ref="K98:L98"/>
    <mergeCell ref="I95:J95"/>
    <mergeCell ref="K95:L95"/>
    <mergeCell ref="E96:F96"/>
    <mergeCell ref="G96:H96"/>
    <mergeCell ref="I96:J96"/>
    <mergeCell ref="K96:L96"/>
    <mergeCell ref="E93:F93"/>
    <mergeCell ref="G93:H93"/>
    <mergeCell ref="I93:J93"/>
    <mergeCell ref="K93:L93"/>
    <mergeCell ref="E94:F94"/>
    <mergeCell ref="G94:H94"/>
    <mergeCell ref="I94:J94"/>
    <mergeCell ref="K94:L94"/>
    <mergeCell ref="I91:J91"/>
    <mergeCell ref="K91:L91"/>
    <mergeCell ref="E92:F92"/>
    <mergeCell ref="G92:H92"/>
    <mergeCell ref="I92:J92"/>
    <mergeCell ref="K92:L92"/>
    <mergeCell ref="E89:F89"/>
    <mergeCell ref="G89:H89"/>
    <mergeCell ref="I89:J89"/>
    <mergeCell ref="K89:L89"/>
    <mergeCell ref="E90:F90"/>
    <mergeCell ref="G90:H90"/>
    <mergeCell ref="I90:J90"/>
    <mergeCell ref="K90:L90"/>
    <mergeCell ref="G87:H87"/>
    <mergeCell ref="I87:J87"/>
    <mergeCell ref="K87:L87"/>
    <mergeCell ref="E88:F88"/>
    <mergeCell ref="G88:H88"/>
    <mergeCell ref="I88:J88"/>
    <mergeCell ref="K88:L88"/>
    <mergeCell ref="E85:F85"/>
    <mergeCell ref="G85:H85"/>
    <mergeCell ref="I85:J85"/>
    <mergeCell ref="K85:L85"/>
    <mergeCell ref="E86:F86"/>
    <mergeCell ref="G86:H86"/>
    <mergeCell ref="I86:J86"/>
    <mergeCell ref="K86:L86"/>
    <mergeCell ref="E83:F83"/>
    <mergeCell ref="G83:H83"/>
    <mergeCell ref="I83:J83"/>
    <mergeCell ref="K83:L83"/>
    <mergeCell ref="E84:F84"/>
    <mergeCell ref="G84:H84"/>
    <mergeCell ref="I84:J84"/>
    <mergeCell ref="K84:L84"/>
    <mergeCell ref="E81:F81"/>
    <mergeCell ref="G81:H81"/>
    <mergeCell ref="I81:J81"/>
    <mergeCell ref="K81:L81"/>
    <mergeCell ref="E82:F82"/>
    <mergeCell ref="G82:H82"/>
    <mergeCell ref="I82:J82"/>
    <mergeCell ref="K82:L82"/>
    <mergeCell ref="E79:F79"/>
    <mergeCell ref="G79:H79"/>
    <mergeCell ref="I79:J79"/>
    <mergeCell ref="K79:L79"/>
    <mergeCell ref="E80:F80"/>
    <mergeCell ref="G80:H80"/>
    <mergeCell ref="I80:J80"/>
    <mergeCell ref="K80:L80"/>
    <mergeCell ref="E77:F77"/>
    <mergeCell ref="G77:H77"/>
    <mergeCell ref="I77:J77"/>
    <mergeCell ref="K77:L77"/>
    <mergeCell ref="E78:F78"/>
    <mergeCell ref="G78:H78"/>
    <mergeCell ref="I78:J78"/>
    <mergeCell ref="K78:L78"/>
    <mergeCell ref="G75:H75"/>
    <mergeCell ref="I75:J75"/>
    <mergeCell ref="K75:L75"/>
    <mergeCell ref="E76:F76"/>
    <mergeCell ref="G76:H76"/>
    <mergeCell ref="I76:J76"/>
    <mergeCell ref="K76:L76"/>
    <mergeCell ref="E73:F73"/>
    <mergeCell ref="G73:H73"/>
    <mergeCell ref="I73:J73"/>
    <mergeCell ref="K73:L73"/>
    <mergeCell ref="E74:F74"/>
    <mergeCell ref="G74:H74"/>
    <mergeCell ref="I74:J74"/>
    <mergeCell ref="K74:L74"/>
    <mergeCell ref="I71:J71"/>
    <mergeCell ref="K71:L71"/>
    <mergeCell ref="E72:F72"/>
    <mergeCell ref="G72:H72"/>
    <mergeCell ref="I72:J72"/>
    <mergeCell ref="K72:L72"/>
    <mergeCell ref="I69:J69"/>
    <mergeCell ref="K69:L69"/>
    <mergeCell ref="E70:F70"/>
    <mergeCell ref="G70:H70"/>
    <mergeCell ref="I70:J70"/>
    <mergeCell ref="K70:L70"/>
    <mergeCell ref="E54:F54"/>
    <mergeCell ref="E69:F69"/>
    <mergeCell ref="G69:H69"/>
    <mergeCell ref="B111:D111"/>
    <mergeCell ref="B112:D112"/>
    <mergeCell ref="B113:D113"/>
    <mergeCell ref="B101:D101"/>
    <mergeCell ref="B102:D102"/>
    <mergeCell ref="B103:D103"/>
    <mergeCell ref="B104:D104"/>
    <mergeCell ref="B105:D105"/>
    <mergeCell ref="B106:D106"/>
    <mergeCell ref="B95:D95"/>
    <mergeCell ref="B96:D96"/>
    <mergeCell ref="B97:D97"/>
    <mergeCell ref="B98:D98"/>
    <mergeCell ref="B99:D99"/>
    <mergeCell ref="B100:D100"/>
    <mergeCell ref="B85:D85"/>
    <mergeCell ref="B86:D86"/>
    <mergeCell ref="B87:D87"/>
    <mergeCell ref="E71:F71"/>
    <mergeCell ref="G71:H71"/>
    <mergeCell ref="E75:F75"/>
    <mergeCell ref="A70:A72"/>
    <mergeCell ref="B73:D73"/>
    <mergeCell ref="B74:D74"/>
    <mergeCell ref="A27:L27"/>
    <mergeCell ref="A8:L8"/>
    <mergeCell ref="A9:L9"/>
    <mergeCell ref="A10:L10"/>
    <mergeCell ref="A11:L11"/>
    <mergeCell ref="B68:D68"/>
    <mergeCell ref="E68:F68"/>
    <mergeCell ref="G68:H68"/>
    <mergeCell ref="I68:J68"/>
    <mergeCell ref="K68:L68"/>
    <mergeCell ref="A19:L19"/>
    <mergeCell ref="A20:L20"/>
    <mergeCell ref="A21:L21"/>
    <mergeCell ref="A22:L22"/>
    <mergeCell ref="A23:L23"/>
    <mergeCell ref="A24:L24"/>
    <mergeCell ref="G65:H65"/>
    <mergeCell ref="I65:J65"/>
    <mergeCell ref="E51:F51"/>
    <mergeCell ref="E52:F52"/>
    <mergeCell ref="E53:F53"/>
    <mergeCell ref="K65:L65"/>
    <mergeCell ref="G66:H66"/>
    <mergeCell ref="I66:J66"/>
    <mergeCell ref="K66:L66"/>
    <mergeCell ref="G63:H63"/>
    <mergeCell ref="I63:J63"/>
    <mergeCell ref="K63:L63"/>
    <mergeCell ref="G64:H64"/>
    <mergeCell ref="I64:J64"/>
    <mergeCell ref="K64:L64"/>
    <mergeCell ref="G56:H56"/>
    <mergeCell ref="I56:J56"/>
    <mergeCell ref="K56:L56"/>
    <mergeCell ref="K60:L60"/>
    <mergeCell ref="G61:H61"/>
    <mergeCell ref="I61:J61"/>
    <mergeCell ref="K61:L61"/>
    <mergeCell ref="G62:H62"/>
    <mergeCell ref="I62:J62"/>
    <mergeCell ref="K62:L62"/>
    <mergeCell ref="G58:H58"/>
    <mergeCell ref="I58:J58"/>
    <mergeCell ref="K58:L58"/>
    <mergeCell ref="K57:L57"/>
    <mergeCell ref="E62:F62"/>
    <mergeCell ref="E63:F63"/>
    <mergeCell ref="E64:F64"/>
    <mergeCell ref="B59:D59"/>
    <mergeCell ref="B60:D60"/>
    <mergeCell ref="G59:H59"/>
    <mergeCell ref="I59:J59"/>
    <mergeCell ref="K59:L59"/>
    <mergeCell ref="G60:H60"/>
    <mergeCell ref="I60:J60"/>
    <mergeCell ref="E61:F61"/>
    <mergeCell ref="K52:L52"/>
    <mergeCell ref="G53:H53"/>
    <mergeCell ref="I53:J53"/>
    <mergeCell ref="K53:L53"/>
    <mergeCell ref="G54:H54"/>
    <mergeCell ref="I54:J54"/>
    <mergeCell ref="K54:L54"/>
    <mergeCell ref="G50:H50"/>
    <mergeCell ref="I50:J50"/>
    <mergeCell ref="K50:L50"/>
    <mergeCell ref="G51:H51"/>
    <mergeCell ref="I51:J51"/>
    <mergeCell ref="K51:L51"/>
    <mergeCell ref="G52:H52"/>
    <mergeCell ref="I52:J52"/>
    <mergeCell ref="I41:J41"/>
    <mergeCell ref="K41:L41"/>
    <mergeCell ref="G42:H42"/>
    <mergeCell ref="I42:J42"/>
    <mergeCell ref="K42:L42"/>
    <mergeCell ref="G48:H48"/>
    <mergeCell ref="I48:J48"/>
    <mergeCell ref="K48:L48"/>
    <mergeCell ref="G49:H49"/>
    <mergeCell ref="I49:J49"/>
    <mergeCell ref="K49:L49"/>
    <mergeCell ref="G46:H46"/>
    <mergeCell ref="I46:J46"/>
    <mergeCell ref="K46:L46"/>
    <mergeCell ref="G47:H47"/>
    <mergeCell ref="I47:J47"/>
    <mergeCell ref="K47:L47"/>
    <mergeCell ref="G38:H38"/>
    <mergeCell ref="I38:J38"/>
    <mergeCell ref="K38:L38"/>
    <mergeCell ref="G39:H39"/>
    <mergeCell ref="I39:J39"/>
    <mergeCell ref="K39:L39"/>
    <mergeCell ref="B47:D47"/>
    <mergeCell ref="E45:F45"/>
    <mergeCell ref="E44:F44"/>
    <mergeCell ref="E46:F46"/>
    <mergeCell ref="E47:F47"/>
    <mergeCell ref="G40:H40"/>
    <mergeCell ref="G43:H43"/>
    <mergeCell ref="I43:J43"/>
    <mergeCell ref="K43:L43"/>
    <mergeCell ref="G44:H44"/>
    <mergeCell ref="I44:J44"/>
    <mergeCell ref="K44:L44"/>
    <mergeCell ref="G45:H45"/>
    <mergeCell ref="I45:J45"/>
    <mergeCell ref="K45:L45"/>
    <mergeCell ref="I40:J40"/>
    <mergeCell ref="K40:L40"/>
    <mergeCell ref="G41:H41"/>
    <mergeCell ref="E48:F48"/>
    <mergeCell ref="B48:D48"/>
    <mergeCell ref="E38:F38"/>
    <mergeCell ref="E39:F39"/>
    <mergeCell ref="E40:F40"/>
    <mergeCell ref="B40:D40"/>
    <mergeCell ref="B41:D41"/>
    <mergeCell ref="B42:D42"/>
    <mergeCell ref="E41:F41"/>
    <mergeCell ref="E42:F42"/>
    <mergeCell ref="B38:D38"/>
    <mergeCell ref="B39:D39"/>
    <mergeCell ref="A29:L29"/>
    <mergeCell ref="I34:J34"/>
    <mergeCell ref="K34:L34"/>
    <mergeCell ref="G35:H35"/>
    <mergeCell ref="I35:J35"/>
    <mergeCell ref="K35:L35"/>
    <mergeCell ref="G36:H36"/>
    <mergeCell ref="I36:J36"/>
    <mergeCell ref="K36:L36"/>
    <mergeCell ref="E34:F34"/>
    <mergeCell ref="E35:F35"/>
    <mergeCell ref="E36:F36"/>
    <mergeCell ref="B34:D34"/>
    <mergeCell ref="B35:D35"/>
    <mergeCell ref="B36:D36"/>
    <mergeCell ref="G34:H34"/>
    <mergeCell ref="K31:L32"/>
    <mergeCell ref="I31:J32"/>
    <mergeCell ref="G31:H32"/>
    <mergeCell ref="E31:F32"/>
    <mergeCell ref="A25:L25"/>
    <mergeCell ref="A26:L26"/>
    <mergeCell ref="B14:L14"/>
    <mergeCell ref="B17:L17"/>
    <mergeCell ref="A13:L13"/>
    <mergeCell ref="A15:L15"/>
    <mergeCell ref="B1:L1"/>
    <mergeCell ref="B2:L2"/>
    <mergeCell ref="B3:L3"/>
    <mergeCell ref="B4:L4"/>
    <mergeCell ref="B6:L6"/>
    <mergeCell ref="E180:F180"/>
    <mergeCell ref="B168:D168"/>
    <mergeCell ref="B169:D169"/>
    <mergeCell ref="E166:F166"/>
    <mergeCell ref="G164:H164"/>
    <mergeCell ref="B159:D159"/>
    <mergeCell ref="B160:D160"/>
    <mergeCell ref="B161:D161"/>
    <mergeCell ref="B162:D162"/>
    <mergeCell ref="G159:H159"/>
    <mergeCell ref="G162:H162"/>
    <mergeCell ref="G170:H170"/>
    <mergeCell ref="G174:H174"/>
    <mergeCell ref="G178:H178"/>
    <mergeCell ref="E159:F159"/>
    <mergeCell ref="E160:F160"/>
    <mergeCell ref="E161:F161"/>
    <mergeCell ref="E162:F162"/>
    <mergeCell ref="E163:F163"/>
    <mergeCell ref="E164:F164"/>
    <mergeCell ref="E165:F165"/>
    <mergeCell ref="E177:F177"/>
    <mergeCell ref="E167:F167"/>
    <mergeCell ref="E168:F168"/>
    <mergeCell ref="B136:D136"/>
    <mergeCell ref="B137:D137"/>
    <mergeCell ref="B138:D138"/>
    <mergeCell ref="B139:D139"/>
    <mergeCell ref="B117:D117"/>
    <mergeCell ref="B118:D118"/>
    <mergeCell ref="B119:D119"/>
    <mergeCell ref="B120:D120"/>
    <mergeCell ref="B107:D107"/>
    <mergeCell ref="B108:D108"/>
    <mergeCell ref="B109:D109"/>
    <mergeCell ref="B110:D110"/>
    <mergeCell ref="B91:D91"/>
    <mergeCell ref="B92:D92"/>
    <mergeCell ref="B93:D93"/>
    <mergeCell ref="B94:D94"/>
    <mergeCell ref="B75:D75"/>
    <mergeCell ref="B76:D76"/>
    <mergeCell ref="B77:D77"/>
    <mergeCell ref="B78:D78"/>
    <mergeCell ref="B66:D66"/>
    <mergeCell ref="B70:D70"/>
    <mergeCell ref="B71:D71"/>
    <mergeCell ref="B72:D72"/>
    <mergeCell ref="B88:D88"/>
    <mergeCell ref="B89:D89"/>
    <mergeCell ref="B90:D90"/>
    <mergeCell ref="B79:D79"/>
    <mergeCell ref="B80:D80"/>
    <mergeCell ref="B81:D81"/>
    <mergeCell ref="B82:D82"/>
    <mergeCell ref="B83:D83"/>
    <mergeCell ref="B84:D84"/>
    <mergeCell ref="E66:F66"/>
    <mergeCell ref="A67:L67"/>
    <mergeCell ref="B69:D69"/>
    <mergeCell ref="B61:D61"/>
    <mergeCell ref="B62:D62"/>
    <mergeCell ref="B63:D63"/>
    <mergeCell ref="E56:F56"/>
    <mergeCell ref="E55:F55"/>
    <mergeCell ref="E57:F57"/>
    <mergeCell ref="E58:F58"/>
    <mergeCell ref="E65:F65"/>
    <mergeCell ref="B64:D64"/>
    <mergeCell ref="B65:D65"/>
    <mergeCell ref="E59:F59"/>
    <mergeCell ref="E60:F60"/>
    <mergeCell ref="B58:D58"/>
    <mergeCell ref="B57:D57"/>
    <mergeCell ref="B56:D56"/>
    <mergeCell ref="B55:D55"/>
    <mergeCell ref="G55:H55"/>
    <mergeCell ref="I55:J55"/>
    <mergeCell ref="K55:L55"/>
    <mergeCell ref="G57:H57"/>
    <mergeCell ref="I57:J57"/>
    <mergeCell ref="P31:P32"/>
    <mergeCell ref="Q31:Q32"/>
    <mergeCell ref="R31:R32"/>
    <mergeCell ref="S31:S32"/>
    <mergeCell ref="B54:D54"/>
    <mergeCell ref="B51:D51"/>
    <mergeCell ref="B52:D52"/>
    <mergeCell ref="B53:D53"/>
    <mergeCell ref="B49:D49"/>
    <mergeCell ref="E49:F49"/>
    <mergeCell ref="B50:D50"/>
    <mergeCell ref="E50:F50"/>
    <mergeCell ref="B43:D43"/>
    <mergeCell ref="B44:D44"/>
    <mergeCell ref="B45:D45"/>
    <mergeCell ref="B46:D46"/>
    <mergeCell ref="E43:F43"/>
    <mergeCell ref="I37:J37"/>
    <mergeCell ref="K37:L37"/>
    <mergeCell ref="B37:D37"/>
    <mergeCell ref="A31:D32"/>
    <mergeCell ref="A33:L33"/>
    <mergeCell ref="E37:F37"/>
    <mergeCell ref="G37:H37"/>
  </mergeCells>
  <pageMargins left="0.70866141732283472" right="0.70866141732283472" top="0.74803149606299213" bottom="0.74803149606299213" header="0.31496062992125984" footer="0.31496062992125984"/>
  <pageSetup paperSize="9" scale="80" orientation="portrait" horizontalDpi="180" verticalDpi="18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2021-04-05T06:28:15Z</dcterms:modified>
</cp:coreProperties>
</file>